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9200" windowHeight="1158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F191" i="1"/>
  <c r="G191"/>
  <c r="H191"/>
  <c r="I191"/>
  <c r="J191"/>
  <c r="F170"/>
  <c r="F185" s="1"/>
  <c r="G170"/>
  <c r="H170"/>
  <c r="I170"/>
  <c r="J170"/>
  <c r="J185" s="1"/>
  <c r="F163"/>
  <c r="F164" s="1"/>
  <c r="G163"/>
  <c r="H163"/>
  <c r="I163"/>
  <c r="J163"/>
  <c r="J164" s="1"/>
  <c r="F151"/>
  <c r="G151"/>
  <c r="H151"/>
  <c r="I151"/>
  <c r="J151"/>
  <c r="F129"/>
  <c r="F144" s="1"/>
  <c r="G129"/>
  <c r="H129"/>
  <c r="I129"/>
  <c r="J129"/>
  <c r="F110"/>
  <c r="G110"/>
  <c r="H110"/>
  <c r="I110"/>
  <c r="J110"/>
  <c r="J102"/>
  <c r="J103" s="1"/>
  <c r="I102"/>
  <c r="I103" s="1"/>
  <c r="H102"/>
  <c r="H103" s="1"/>
  <c r="G102"/>
  <c r="F102"/>
  <c r="F90"/>
  <c r="G90"/>
  <c r="H90"/>
  <c r="I90"/>
  <c r="J90"/>
  <c r="G83"/>
  <c r="F82"/>
  <c r="G82"/>
  <c r="H82"/>
  <c r="I82"/>
  <c r="I83" s="1"/>
  <c r="J82"/>
  <c r="F71"/>
  <c r="G71"/>
  <c r="H71"/>
  <c r="I71"/>
  <c r="J71"/>
  <c r="F50"/>
  <c r="G50"/>
  <c r="H50"/>
  <c r="I50"/>
  <c r="J50"/>
  <c r="F32"/>
  <c r="G32"/>
  <c r="H32"/>
  <c r="I32"/>
  <c r="J32"/>
  <c r="F13"/>
  <c r="G13"/>
  <c r="H13"/>
  <c r="I13"/>
  <c r="J13"/>
  <c r="B204"/>
  <c r="A204"/>
  <c r="L203"/>
  <c r="J203"/>
  <c r="J204" s="1"/>
  <c r="I203"/>
  <c r="H203"/>
  <c r="H204" s="1"/>
  <c r="G203"/>
  <c r="F203"/>
  <c r="F204" s="1"/>
  <c r="B194"/>
  <c r="A194"/>
  <c r="L204"/>
  <c r="B185"/>
  <c r="A185"/>
  <c r="L184"/>
  <c r="J184"/>
  <c r="I184"/>
  <c r="I185" s="1"/>
  <c r="H184"/>
  <c r="H185" s="1"/>
  <c r="G184"/>
  <c r="G185" s="1"/>
  <c r="F184"/>
  <c r="B175"/>
  <c r="A175"/>
  <c r="L185"/>
  <c r="B164"/>
  <c r="A164"/>
  <c r="L163"/>
  <c r="L164" s="1"/>
  <c r="L205" s="1"/>
  <c r="A154"/>
  <c r="B144"/>
  <c r="A144"/>
  <c r="L143"/>
  <c r="J143"/>
  <c r="I143"/>
  <c r="I144" s="1"/>
  <c r="H143"/>
  <c r="H144" s="1"/>
  <c r="G143"/>
  <c r="G144" s="1"/>
  <c r="F143"/>
  <c r="B134"/>
  <c r="A134"/>
  <c r="L144"/>
  <c r="B123"/>
  <c r="A123"/>
  <c r="L122"/>
  <c r="J122"/>
  <c r="J123" s="1"/>
  <c r="I122"/>
  <c r="H122"/>
  <c r="H123" s="1"/>
  <c r="G122"/>
  <c r="G123" s="1"/>
  <c r="F122"/>
  <c r="F123" s="1"/>
  <c r="B113"/>
  <c r="A113"/>
  <c r="L123"/>
  <c r="B103"/>
  <c r="A103"/>
  <c r="L102"/>
  <c r="B93"/>
  <c r="A93"/>
  <c r="L92"/>
  <c r="L103"/>
  <c r="B83"/>
  <c r="A83"/>
  <c r="L82"/>
  <c r="B73"/>
  <c r="A73"/>
  <c r="L83"/>
  <c r="B64"/>
  <c r="A64"/>
  <c r="L63"/>
  <c r="J63"/>
  <c r="J64" s="1"/>
  <c r="I63"/>
  <c r="H63"/>
  <c r="H64" s="1"/>
  <c r="G63"/>
  <c r="F63"/>
  <c r="F64" s="1"/>
  <c r="B53"/>
  <c r="A53"/>
  <c r="L64"/>
  <c r="B44"/>
  <c r="A44"/>
  <c r="L43"/>
  <c r="J43"/>
  <c r="I43"/>
  <c r="I44" s="1"/>
  <c r="H43"/>
  <c r="G43"/>
  <c r="G44" s="1"/>
  <c r="F43"/>
  <c r="B34"/>
  <c r="A34"/>
  <c r="L44"/>
  <c r="B25"/>
  <c r="A25"/>
  <c r="L24"/>
  <c r="J24"/>
  <c r="J25" s="1"/>
  <c r="I24"/>
  <c r="I25" s="1"/>
  <c r="H24"/>
  <c r="H25" s="1"/>
  <c r="G24"/>
  <c r="F24"/>
  <c r="F25" s="1"/>
  <c r="L25"/>
  <c r="F44" l="1"/>
  <c r="J44"/>
  <c r="G64"/>
  <c r="I204"/>
  <c r="H83"/>
  <c r="H205" s="1"/>
  <c r="I164"/>
  <c r="F103"/>
  <c r="H164"/>
  <c r="G25"/>
  <c r="H44"/>
  <c r="I64"/>
  <c r="I123"/>
  <c r="J144"/>
  <c r="G204"/>
  <c r="J83"/>
  <c r="F83"/>
  <c r="G103"/>
  <c r="G164"/>
  <c r="G205" s="1"/>
  <c r="F205"/>
  <c r="I205" l="1"/>
  <c r="J205"/>
</calcChain>
</file>

<file path=xl/sharedStrings.xml><?xml version="1.0" encoding="utf-8"?>
<sst xmlns="http://schemas.openxmlformats.org/spreadsheetml/2006/main" count="321" uniqueCount="104">
  <si>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</si>
  <si>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</si>
  <si>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</si>
  <si>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</si>
  <si>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</si>
  <si>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</si>
  <si>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</si>
  <si>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</si>
  <si>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</si>
  <si>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</si>
  <si>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</si>
  <si>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</si>
  <si>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</si>
  <si>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</si>
  <si>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</si>
  <si>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</si>
  <si>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</si>
  <si>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</si>
  <si>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</si>
  <si>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</si>
  <si>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</si>
  <si>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</si>
  <si>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</si>
  <si>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</si>
  <si>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</si>
  <si>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</si>
  <si>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</si>
  <si>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</si>
  <si>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</si>
  <si>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</si>
  <si>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</si>
  <si>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</si>
  <si>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</si>
  <si>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</si>
  <si>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</si>
  <si>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</si>
  <si>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</si>
  <si>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</si>
  <si>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</si>
  <si>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ржаной</t>
  </si>
  <si>
    <t>Пюре картофельное</t>
  </si>
  <si>
    <t>Какао с молоком</t>
  </si>
  <si>
    <t>Среднее значение за период:</t>
  </si>
  <si>
    <t>Макаронные изделия отварные</t>
  </si>
  <si>
    <t>МКОУ "Большетурышская СОШ"</t>
  </si>
  <si>
    <t>директор</t>
  </si>
  <si>
    <t>Г.С.Ахмадулина</t>
  </si>
  <si>
    <t>Каша "Дружба"</t>
  </si>
  <si>
    <t>Завтрак 2</t>
  </si>
  <si>
    <t>Бутерброд с сыром</t>
  </si>
  <si>
    <t>Яйцо вареное</t>
  </si>
  <si>
    <t>Суп с рыбными консервами</t>
  </si>
  <si>
    <t>Шницель натуральный рубленый</t>
  </si>
  <si>
    <t>Кисель с витаминами "Витошка"</t>
  </si>
  <si>
    <t>Хлеб пшеничный</t>
  </si>
  <si>
    <t>гарник</t>
  </si>
  <si>
    <t>Запеканка  из творога</t>
  </si>
  <si>
    <t>Молоко сгущенное</t>
  </si>
  <si>
    <t>Чай с лимоном</t>
  </si>
  <si>
    <t>Итого</t>
  </si>
  <si>
    <t>Рагу из птицы</t>
  </si>
  <si>
    <t>Компот из сухофруктов</t>
  </si>
  <si>
    <t xml:space="preserve">Омлет натуральный </t>
  </si>
  <si>
    <t xml:space="preserve">Бутерброд с маслом </t>
  </si>
  <si>
    <t>Борщ с капустой и картофелем</t>
  </si>
  <si>
    <t>Соус томатный</t>
  </si>
  <si>
    <t>Напиток витаминизированный "Витошко"</t>
  </si>
  <si>
    <t>Каша из овсяных хлопьев "Геркулес" жидкая</t>
  </si>
  <si>
    <t>Чай с молоком</t>
  </si>
  <si>
    <t>Завтрак2</t>
  </si>
  <si>
    <t>Суп из овощей</t>
  </si>
  <si>
    <t>Биточки из птицы</t>
  </si>
  <si>
    <t>Соус сметанный</t>
  </si>
  <si>
    <t>Сок промышленного произодства</t>
  </si>
  <si>
    <t>Запеканка из творога</t>
  </si>
  <si>
    <t>Джем</t>
  </si>
  <si>
    <t>Суп гороховый с картофелем</t>
  </si>
  <si>
    <t>Рыба, припущенная в молоке</t>
  </si>
  <si>
    <t>Рис отварной</t>
  </si>
  <si>
    <t>Компот из яблок с лимоном</t>
  </si>
  <si>
    <t xml:space="preserve">Каша пшеничная молочная </t>
  </si>
  <si>
    <t>17/2</t>
  </si>
  <si>
    <t xml:space="preserve">Щи из свежей капусты </t>
  </si>
  <si>
    <t>Пудинг творожный запеченный</t>
  </si>
  <si>
    <t>Рассольник ленинградский</t>
  </si>
  <si>
    <t>Рыба, тушенная в сметанном соусе</t>
  </si>
  <si>
    <t>Картофельное пюре</t>
  </si>
  <si>
    <t>Суп молочный с макаронными изделиями</t>
  </si>
  <si>
    <t>5/9</t>
  </si>
  <si>
    <t>Омлет с рисовой кашей</t>
  </si>
  <si>
    <t>Каша гречневая рассыпчатая</t>
  </si>
  <si>
    <t>Мясо тушеное</t>
  </si>
  <si>
    <t>Суп с макаронными изделиями</t>
  </si>
  <si>
    <t>Плов из отварной птицы</t>
  </si>
  <si>
    <t>каша гречневая рассыпчатая</t>
  </si>
  <si>
    <t>мясо тушеное</t>
  </si>
  <si>
    <t>жаркое по-домашнему</t>
  </si>
  <si>
    <t>328</t>
  </si>
  <si>
    <t>суп крестьянский с крупой</t>
  </si>
  <si>
    <t>рагу из птицы</t>
  </si>
  <si>
    <t>376</t>
  </si>
  <si>
    <t>свекольник</t>
  </si>
  <si>
    <t>помидоры свежие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</si>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</sst>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12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7" xfId="0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5" xfId="0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4" borderId="18" xfId="0" applyFill="1" applyBorder="1"/>
    <xf numFmtId="2" fontId="1" fillId="4" borderId="27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>
      <alignment horizontal="right" vertical="center"/>
    </xf>
    <xf numFmtId="0" fontId="13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14" fontId="6" fillId="0" borderId="0" xfId="0" applyNumberFormat="1" applyFont="1"/>
    <xf numFmtId="0" fontId="12" fillId="0" borderId="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6" fillId="5" borderId="0" xfId="0" applyFont="1" applyFill="1"/>
    <xf numFmtId="0" fontId="3" fillId="4" borderId="27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4" fillId="6" borderId="1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4" fillId="6" borderId="15" xfId="1" applyFont="1" applyFill="1" applyBorder="1" applyAlignment="1">
      <alignment vertical="center"/>
    </xf>
    <xf numFmtId="0" fontId="14" fillId="4" borderId="1" xfId="0" applyFont="1" applyFill="1" applyBorder="1"/>
    <xf numFmtId="0" fontId="14" fillId="4" borderId="1" xfId="0" applyFont="1" applyFill="1" applyBorder="1" applyAlignment="1" applyProtection="1">
      <alignment vertical="top" wrapText="1"/>
      <protection locked="0"/>
    </xf>
    <xf numFmtId="0" fontId="14" fillId="0" borderId="1" xfId="0" applyFont="1" applyBorder="1" applyAlignment="1">
      <alignment vertical="top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4" fillId="6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/>
    </xf>
    <xf numFmtId="0" fontId="0" fillId="6" borderId="1" xfId="0" applyFill="1" applyBorder="1"/>
    <xf numFmtId="0" fontId="6" fillId="6" borderId="0" xfId="0" applyFont="1" applyFill="1"/>
    <xf numFmtId="0" fontId="0" fillId="6" borderId="1" xfId="0" applyFill="1" applyBorder="1" applyProtection="1">
      <protection locked="0"/>
    </xf>
    <xf numFmtId="0" fontId="15" fillId="0" borderId="0" xfId="0" applyFont="1"/>
    <xf numFmtId="0" fontId="6" fillId="4" borderId="21" xfId="0" applyFont="1" applyFill="1" applyBorder="1" applyAlignment="1" applyProtection="1">
      <alignment horizontal="center" vertical="top" wrapText="1"/>
      <protection locked="0"/>
    </xf>
    <xf numFmtId="0" fontId="14" fillId="6" borderId="1" xfId="1" applyFont="1" applyFill="1" applyBorder="1" applyAlignment="1">
      <alignment vertical="center"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49" fontId="1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right"/>
    </xf>
    <xf numFmtId="0" fontId="6" fillId="6" borderId="1" xfId="0" applyFont="1" applyFill="1" applyBorder="1"/>
    <xf numFmtId="0" fontId="6" fillId="6" borderId="1" xfId="0" applyFont="1" applyFill="1" applyBorder="1" applyAlignment="1" applyProtection="1">
      <alignment vertical="top" wrapText="1"/>
      <protection locked="0"/>
    </xf>
    <xf numFmtId="0" fontId="4" fillId="6" borderId="15" xfId="1" applyFont="1" applyFill="1" applyBorder="1" applyAlignment="1">
      <alignment vertical="center" wrapText="1"/>
    </xf>
    <xf numFmtId="0" fontId="6" fillId="6" borderId="1" xfId="0" applyFont="1" applyFill="1" applyBorder="1" applyAlignment="1" applyProtection="1">
      <alignment horizontal="right" vertical="top" wrapText="1"/>
      <protection locked="0"/>
    </xf>
    <xf numFmtId="0" fontId="6" fillId="6" borderId="21" xfId="0" applyFont="1" applyFill="1" applyBorder="1" applyAlignment="1" applyProtection="1">
      <alignment horizontal="right" vertical="top" wrapText="1"/>
      <protection locked="0"/>
    </xf>
    <xf numFmtId="0" fontId="6" fillId="0" borderId="1" xfId="0" applyFont="1" applyBorder="1" applyAlignment="1">
      <alignment horizontal="left"/>
    </xf>
    <xf numFmtId="0" fontId="0" fillId="4" borderId="15" xfId="0" applyFill="1" applyBorder="1"/>
    <xf numFmtId="0" fontId="14" fillId="6" borderId="0" xfId="1" applyFont="1" applyFill="1" applyBorder="1" applyAlignment="1">
      <alignment vertical="center"/>
    </xf>
    <xf numFmtId="0" fontId="6" fillId="0" borderId="1" xfId="0" applyFont="1" applyBorder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/>
    <xf numFmtId="1" fontId="2" fillId="4" borderId="28" xfId="0" applyNumberFormat="1" applyFont="1" applyFill="1" applyBorder="1" applyAlignment="1">
      <alignment horizontal="right" vertical="center"/>
    </xf>
    <xf numFmtId="164" fontId="2" fillId="4" borderId="29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164" fontId="2" fillId="4" borderId="28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6" fillId="4" borderId="22" xfId="0" applyFont="1" applyFill="1" applyBorder="1" applyAlignment="1" applyProtection="1">
      <alignment horizontal="center" vertical="top" wrapText="1"/>
      <protection locked="0"/>
    </xf>
    <xf numFmtId="0" fontId="15" fillId="6" borderId="1" xfId="0" applyFont="1" applyFill="1" applyBorder="1" applyAlignment="1" applyProtection="1">
      <alignment horizontal="center" vertical="top" wrapText="1"/>
      <protection locked="0"/>
    </xf>
    <xf numFmtId="0" fontId="16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6" fillId="3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08" sqref="E10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0</v>
      </c>
      <c r="C1" s="120" t="s">
        <v>44</v>
      </c>
      <c r="D1" s="121"/>
      <c r="E1" s="121"/>
      <c r="F1" s="3" t="s">
        <v>1</v>
      </c>
      <c r="G1" s="2" t="s">
        <v>2</v>
      </c>
      <c r="H1" s="122" t="s">
        <v>45</v>
      </c>
      <c r="I1" s="123"/>
      <c r="J1" s="123"/>
      <c r="K1" s="123"/>
    </row>
    <row r="2" spans="1:15" ht="18">
      <c r="A2" s="4" t="s">
        <v>3</v>
      </c>
      <c r="C2" s="2"/>
      <c r="G2" s="2" t="s">
        <v>4</v>
      </c>
      <c r="H2" s="122" t="s">
        <v>46</v>
      </c>
      <c r="I2" s="123"/>
      <c r="J2" s="123"/>
      <c r="K2" s="123"/>
    </row>
    <row r="3" spans="1:15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13</v>
      </c>
      <c r="I3" s="8">
        <v>4</v>
      </c>
      <c r="J3" s="9">
        <v>2026</v>
      </c>
      <c r="K3" s="10"/>
    </row>
    <row r="4" spans="1:15" ht="13.5" thickBot="1">
      <c r="C4" s="2"/>
      <c r="D4" s="5"/>
      <c r="H4" s="11" t="s">
        <v>8</v>
      </c>
      <c r="I4" s="11" t="s">
        <v>9</v>
      </c>
      <c r="J4" s="11" t="s">
        <v>10</v>
      </c>
    </row>
    <row r="5" spans="1:15" ht="34.5" thickBot="1">
      <c r="A5" s="12" t="s">
        <v>11</v>
      </c>
      <c r="B5" s="13" t="s">
        <v>12</v>
      </c>
      <c r="C5" s="14" t="s">
        <v>13</v>
      </c>
      <c r="D5" s="64" t="s">
        <v>14</v>
      </c>
      <c r="E5" s="64" t="s">
        <v>15</v>
      </c>
      <c r="F5" s="64" t="s">
        <v>16</v>
      </c>
      <c r="G5" s="64" t="s">
        <v>17</v>
      </c>
      <c r="H5" s="64" t="s">
        <v>18</v>
      </c>
      <c r="I5" s="64" t="s">
        <v>19</v>
      </c>
      <c r="J5" s="64" t="s">
        <v>20</v>
      </c>
      <c r="K5" s="65" t="s">
        <v>21</v>
      </c>
      <c r="L5" s="64" t="s">
        <v>22</v>
      </c>
    </row>
    <row r="6" spans="1:15" ht="15">
      <c r="A6" s="15">
        <v>1</v>
      </c>
      <c r="B6" s="16">
        <v>1</v>
      </c>
      <c r="C6" s="17" t="s">
        <v>23</v>
      </c>
      <c r="D6" s="50" t="s">
        <v>24</v>
      </c>
      <c r="E6" s="76" t="s">
        <v>47</v>
      </c>
      <c r="F6" s="59">
        <v>200</v>
      </c>
      <c r="G6" s="58">
        <v>5</v>
      </c>
      <c r="H6" s="58">
        <v>7</v>
      </c>
      <c r="I6" s="58">
        <v>28</v>
      </c>
      <c r="J6" s="58">
        <v>191</v>
      </c>
      <c r="K6" s="45">
        <v>229</v>
      </c>
      <c r="L6" s="58"/>
      <c r="O6" s="63"/>
    </row>
    <row r="7" spans="1:15" ht="15">
      <c r="A7" s="18"/>
      <c r="B7" s="19"/>
      <c r="C7" s="20" t="s">
        <v>23</v>
      </c>
      <c r="D7" s="51"/>
      <c r="E7" s="76" t="s">
        <v>49</v>
      </c>
      <c r="F7" s="58">
        <v>45</v>
      </c>
      <c r="G7" s="58">
        <v>10</v>
      </c>
      <c r="H7" s="58">
        <v>13</v>
      </c>
      <c r="I7" s="58">
        <v>14</v>
      </c>
      <c r="J7" s="58">
        <v>215</v>
      </c>
      <c r="K7" s="45">
        <v>63</v>
      </c>
      <c r="L7" s="58"/>
    </row>
    <row r="8" spans="1:15" ht="15">
      <c r="A8" s="18"/>
      <c r="B8" s="19"/>
      <c r="C8" s="20"/>
      <c r="D8" s="50" t="s">
        <v>25</v>
      </c>
      <c r="E8" s="76" t="s">
        <v>38</v>
      </c>
      <c r="F8" s="58">
        <v>200</v>
      </c>
      <c r="G8" s="58">
        <v>0.2</v>
      </c>
      <c r="H8" s="58">
        <v>0.1</v>
      </c>
      <c r="I8" s="58">
        <v>9.3000000000000007</v>
      </c>
      <c r="J8" s="58">
        <v>38</v>
      </c>
      <c r="K8" s="45">
        <v>457</v>
      </c>
      <c r="L8" s="58"/>
    </row>
    <row r="9" spans="1:15" ht="15">
      <c r="A9" s="18"/>
      <c r="B9" s="19"/>
      <c r="C9" s="20"/>
      <c r="D9" s="50"/>
      <c r="E9" s="76" t="s">
        <v>50</v>
      </c>
      <c r="F9" s="58">
        <v>40</v>
      </c>
      <c r="G9" s="58">
        <v>5.0999999999999996</v>
      </c>
      <c r="H9" s="58">
        <v>4.5999999999999996</v>
      </c>
      <c r="I9" s="58">
        <v>0.3</v>
      </c>
      <c r="J9" s="58">
        <v>63</v>
      </c>
      <c r="K9" s="45">
        <v>267</v>
      </c>
      <c r="L9" s="58"/>
    </row>
    <row r="10" spans="1:15" ht="15">
      <c r="A10" s="18"/>
      <c r="B10" s="19"/>
      <c r="C10" s="20"/>
      <c r="D10" s="50"/>
      <c r="E10" s="76" t="s">
        <v>39</v>
      </c>
      <c r="F10" s="58">
        <v>35</v>
      </c>
      <c r="G10" s="58">
        <v>3</v>
      </c>
      <c r="H10" s="58">
        <v>0.5</v>
      </c>
      <c r="I10" s="58">
        <v>14</v>
      </c>
      <c r="J10" s="58">
        <v>72</v>
      </c>
      <c r="K10" s="45">
        <v>574</v>
      </c>
      <c r="L10" s="58"/>
    </row>
    <row r="11" spans="1:15" ht="15">
      <c r="A11" s="18"/>
      <c r="B11" s="19"/>
      <c r="C11" s="20"/>
      <c r="D11" s="51"/>
      <c r="E11" s="77"/>
      <c r="F11" s="45"/>
      <c r="G11" s="45"/>
      <c r="H11" s="45"/>
      <c r="I11" s="45"/>
      <c r="J11" s="45"/>
      <c r="K11" s="45"/>
      <c r="L11" s="45"/>
    </row>
    <row r="12" spans="1:15" ht="15">
      <c r="A12" s="18"/>
      <c r="B12" s="19"/>
      <c r="C12" s="20"/>
      <c r="D12" s="51"/>
      <c r="E12" s="77"/>
      <c r="F12" s="45"/>
      <c r="G12" s="45"/>
      <c r="H12" s="45"/>
      <c r="I12" s="45"/>
      <c r="J12" s="45"/>
      <c r="K12" s="45"/>
      <c r="L12" s="45"/>
    </row>
    <row r="13" spans="1:15" ht="15">
      <c r="A13" s="26"/>
      <c r="B13" s="27"/>
      <c r="C13" s="28"/>
      <c r="D13" s="29" t="s">
        <v>28</v>
      </c>
      <c r="E13" s="78"/>
      <c r="F13" s="31">
        <f>SUM(F6:F12)</f>
        <v>520</v>
      </c>
      <c r="G13" s="31">
        <f>SUM(G6:G12)</f>
        <v>23.299999999999997</v>
      </c>
      <c r="H13" s="31">
        <f>SUM(H6:H12)</f>
        <v>25.200000000000003</v>
      </c>
      <c r="I13" s="31">
        <f>SUM(I6:I12)</f>
        <v>65.599999999999994</v>
      </c>
      <c r="J13" s="31">
        <f>SUM(J6:J12)</f>
        <v>579</v>
      </c>
      <c r="K13" s="32"/>
      <c r="L13" s="31"/>
    </row>
    <row r="14" spans="1:15" ht="15">
      <c r="A14" s="18"/>
      <c r="B14" s="19"/>
      <c r="C14" s="20" t="s">
        <v>48</v>
      </c>
      <c r="D14" s="29"/>
      <c r="E14" s="78" t="s">
        <v>27</v>
      </c>
      <c r="F14" s="31">
        <v>200</v>
      </c>
      <c r="G14" s="31">
        <v>0.8</v>
      </c>
      <c r="H14" s="31">
        <v>0.8</v>
      </c>
      <c r="I14" s="31">
        <v>19.600000000000001</v>
      </c>
      <c r="J14" s="31">
        <v>88</v>
      </c>
      <c r="K14" s="32">
        <v>82</v>
      </c>
      <c r="L14" s="31"/>
    </row>
    <row r="15" spans="1:15" ht="15">
      <c r="A15" s="33"/>
      <c r="B15" s="34"/>
      <c r="C15" s="35" t="s">
        <v>29</v>
      </c>
      <c r="D15" s="25" t="s">
        <v>30</v>
      </c>
      <c r="E15" s="79" t="s">
        <v>102</v>
      </c>
      <c r="F15" s="23">
        <v>60</v>
      </c>
      <c r="G15" s="23">
        <v>0.4</v>
      </c>
      <c r="H15" s="23">
        <v>0.06</v>
      </c>
      <c r="I15" s="23">
        <v>1.1000000000000001</v>
      </c>
      <c r="J15" s="23">
        <v>7</v>
      </c>
      <c r="K15" s="24">
        <v>148</v>
      </c>
      <c r="L15" s="23"/>
    </row>
    <row r="16" spans="1:15" ht="15">
      <c r="A16" s="18"/>
      <c r="B16" s="19"/>
      <c r="C16" s="20"/>
      <c r="D16" s="25" t="s">
        <v>31</v>
      </c>
      <c r="E16" s="68" t="s">
        <v>92</v>
      </c>
      <c r="F16" s="69">
        <v>200</v>
      </c>
      <c r="G16" s="70">
        <v>2.2999999999999998</v>
      </c>
      <c r="H16" s="70">
        <v>3.3</v>
      </c>
      <c r="I16" s="70">
        <v>9.8000000000000007</v>
      </c>
      <c r="J16" s="70">
        <v>78</v>
      </c>
      <c r="K16" s="71">
        <v>129</v>
      </c>
      <c r="L16" s="72"/>
    </row>
    <row r="17" spans="1:12" ht="15">
      <c r="A17" s="18"/>
      <c r="B17" s="19"/>
      <c r="C17" s="20"/>
      <c r="D17" s="25" t="s">
        <v>55</v>
      </c>
      <c r="E17" s="73" t="s">
        <v>94</v>
      </c>
      <c r="F17" s="69">
        <v>150</v>
      </c>
      <c r="G17" s="70">
        <v>9</v>
      </c>
      <c r="H17" s="70">
        <v>6.6</v>
      </c>
      <c r="I17" s="70">
        <v>39.200000000000003</v>
      </c>
      <c r="J17" s="70">
        <v>251</v>
      </c>
      <c r="K17" s="71">
        <v>202</v>
      </c>
      <c r="L17" s="72"/>
    </row>
    <row r="18" spans="1:12" ht="15">
      <c r="A18" s="18"/>
      <c r="B18" s="19"/>
      <c r="C18" s="20"/>
      <c r="D18" s="25" t="s">
        <v>32</v>
      </c>
      <c r="E18" s="74" t="s">
        <v>95</v>
      </c>
      <c r="F18" s="69">
        <v>90</v>
      </c>
      <c r="G18" s="70">
        <v>14</v>
      </c>
      <c r="H18" s="70">
        <v>13.6</v>
      </c>
      <c r="I18" s="70">
        <v>4.5</v>
      </c>
      <c r="J18" s="70">
        <v>197</v>
      </c>
      <c r="K18" s="71">
        <v>321</v>
      </c>
      <c r="L18" s="72"/>
    </row>
    <row r="19" spans="1:12" ht="15">
      <c r="A19" s="18"/>
      <c r="B19" s="19"/>
      <c r="C19" s="20"/>
      <c r="D19" s="25" t="s">
        <v>34</v>
      </c>
      <c r="E19" s="75" t="s">
        <v>53</v>
      </c>
      <c r="F19" s="69">
        <v>200</v>
      </c>
      <c r="G19" s="70">
        <v>0</v>
      </c>
      <c r="H19" s="70">
        <v>0</v>
      </c>
      <c r="I19" s="70">
        <v>24</v>
      </c>
      <c r="J19" s="70">
        <v>95</v>
      </c>
      <c r="K19" s="71">
        <v>504</v>
      </c>
      <c r="L19" s="72"/>
    </row>
    <row r="20" spans="1:12" ht="15">
      <c r="A20" s="18"/>
      <c r="B20" s="19"/>
      <c r="C20" s="20"/>
      <c r="D20" s="25" t="s">
        <v>35</v>
      </c>
      <c r="E20" s="68" t="s">
        <v>54</v>
      </c>
      <c r="F20" s="69">
        <v>35</v>
      </c>
      <c r="G20" s="70">
        <v>2.7</v>
      </c>
      <c r="H20" s="70">
        <v>0.3</v>
      </c>
      <c r="I20" s="70">
        <v>17.2</v>
      </c>
      <c r="J20" s="70">
        <v>82</v>
      </c>
      <c r="K20" s="71">
        <v>573</v>
      </c>
      <c r="L20" s="72"/>
    </row>
    <row r="21" spans="1:12" ht="15">
      <c r="A21" s="18"/>
      <c r="B21" s="19"/>
      <c r="C21" s="20"/>
      <c r="D21" s="25" t="s">
        <v>36</v>
      </c>
      <c r="E21" s="68" t="s">
        <v>39</v>
      </c>
      <c r="F21" s="69">
        <v>35</v>
      </c>
      <c r="G21" s="70">
        <v>3</v>
      </c>
      <c r="H21" s="70">
        <v>0.5</v>
      </c>
      <c r="I21" s="70">
        <v>14</v>
      </c>
      <c r="J21" s="70">
        <v>72</v>
      </c>
      <c r="K21" s="71">
        <v>574</v>
      </c>
      <c r="L21" s="72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5">
      <c r="A23" s="18"/>
      <c r="B23" s="19"/>
      <c r="C23" s="20"/>
      <c r="D23" s="21"/>
      <c r="E23" s="22"/>
      <c r="F23" s="23"/>
      <c r="G23" s="23"/>
      <c r="H23" s="23"/>
      <c r="I23" s="23"/>
      <c r="J23" s="23"/>
      <c r="K23" s="24"/>
      <c r="L23" s="23"/>
    </row>
    <row r="24" spans="1:12" ht="15">
      <c r="A24" s="26"/>
      <c r="B24" s="27"/>
      <c r="C24" s="28"/>
      <c r="D24" s="29" t="s">
        <v>28</v>
      </c>
      <c r="E24" s="30"/>
      <c r="F24" s="31">
        <f>SUM(F15:F23)</f>
        <v>770</v>
      </c>
      <c r="G24" s="31">
        <f>SUM(G15:G23)</f>
        <v>31.4</v>
      </c>
      <c r="H24" s="31">
        <f>SUM(H15:H23)</f>
        <v>24.36</v>
      </c>
      <c r="I24" s="31">
        <f>SUM(I15:I23)</f>
        <v>109.8</v>
      </c>
      <c r="J24" s="31">
        <f>SUM(J15:J23)</f>
        <v>782</v>
      </c>
      <c r="K24" s="32"/>
      <c r="L24" s="31">
        <f>SUM(L15:L23)</f>
        <v>0</v>
      </c>
    </row>
    <row r="25" spans="1:12" ht="15.75" thickBot="1">
      <c r="A25" s="36">
        <f>A6</f>
        <v>1</v>
      </c>
      <c r="B25" s="37">
        <f>B6</f>
        <v>1</v>
      </c>
      <c r="C25" s="124" t="s">
        <v>37</v>
      </c>
      <c r="D25" s="119"/>
      <c r="E25" s="56"/>
      <c r="F25" s="55">
        <f>F24+F14+F13</f>
        <v>1490</v>
      </c>
      <c r="G25" s="55">
        <f>G24+G14+G13</f>
        <v>55.499999999999993</v>
      </c>
      <c r="H25" s="55">
        <f>H24+H14+H13</f>
        <v>50.36</v>
      </c>
      <c r="I25" s="55">
        <f>I24+I14+I13</f>
        <v>195</v>
      </c>
      <c r="J25" s="55">
        <f>J24+J14+J13</f>
        <v>1449</v>
      </c>
      <c r="K25" s="55"/>
      <c r="L25" s="55">
        <f>L13+L24</f>
        <v>0</v>
      </c>
    </row>
    <row r="26" spans="1:12" ht="15">
      <c r="A26" s="40">
        <v>1</v>
      </c>
      <c r="B26" s="19">
        <v>2</v>
      </c>
      <c r="C26" s="50" t="s">
        <v>23</v>
      </c>
      <c r="D26" s="57"/>
      <c r="E26" s="80" t="s">
        <v>56</v>
      </c>
      <c r="F26" s="81">
        <v>200</v>
      </c>
      <c r="G26" s="82">
        <v>31.8</v>
      </c>
      <c r="H26" s="82">
        <v>15.4</v>
      </c>
      <c r="I26" s="82">
        <v>30</v>
      </c>
      <c r="J26" s="82">
        <v>388</v>
      </c>
      <c r="K26" s="45">
        <v>279</v>
      </c>
      <c r="L26" s="58"/>
    </row>
    <row r="27" spans="1:12" ht="15">
      <c r="A27" s="40"/>
      <c r="B27" s="19"/>
      <c r="C27" s="50"/>
      <c r="D27" s="50"/>
      <c r="E27" s="83" t="s">
        <v>57</v>
      </c>
      <c r="F27" s="81">
        <v>30</v>
      </c>
      <c r="G27" s="82">
        <v>2.2000000000000002</v>
      </c>
      <c r="H27" s="82">
        <v>2.6</v>
      </c>
      <c r="I27" s="82">
        <v>16.7</v>
      </c>
      <c r="J27" s="82">
        <v>98</v>
      </c>
      <c r="K27" s="45">
        <v>471</v>
      </c>
      <c r="L27" s="58"/>
    </row>
    <row r="28" spans="1:12" ht="15">
      <c r="A28" s="40"/>
      <c r="B28" s="19"/>
      <c r="C28" s="50"/>
      <c r="D28" s="50"/>
      <c r="E28" s="83" t="s">
        <v>58</v>
      </c>
      <c r="F28" s="81">
        <v>200</v>
      </c>
      <c r="G28" s="82">
        <v>0.3</v>
      </c>
      <c r="H28" s="82">
        <v>0.1</v>
      </c>
      <c r="I28" s="82">
        <v>9.5</v>
      </c>
      <c r="J28" s="82">
        <v>40</v>
      </c>
      <c r="K28" s="45">
        <v>459</v>
      </c>
      <c r="L28" s="58"/>
    </row>
    <row r="29" spans="1:12" ht="15">
      <c r="A29" s="40"/>
      <c r="B29" s="19"/>
      <c r="C29" s="50"/>
      <c r="D29" s="50"/>
      <c r="E29" s="83" t="s">
        <v>54</v>
      </c>
      <c r="F29" s="81">
        <v>35</v>
      </c>
      <c r="G29" s="82">
        <v>2.7</v>
      </c>
      <c r="H29" s="82">
        <v>0.3</v>
      </c>
      <c r="I29" s="82">
        <v>17.2</v>
      </c>
      <c r="J29" s="82">
        <v>82</v>
      </c>
      <c r="K29" s="45">
        <v>573</v>
      </c>
      <c r="L29" s="58"/>
    </row>
    <row r="30" spans="1:12" ht="15">
      <c r="A30" s="40"/>
      <c r="B30" s="19"/>
      <c r="C30" s="50"/>
      <c r="D30" s="57"/>
      <c r="E30" s="83" t="s">
        <v>39</v>
      </c>
      <c r="F30" s="81">
        <v>35</v>
      </c>
      <c r="G30" s="82">
        <v>3</v>
      </c>
      <c r="H30" s="82">
        <v>0.5</v>
      </c>
      <c r="I30" s="82">
        <v>14</v>
      </c>
      <c r="J30" s="82">
        <v>72</v>
      </c>
      <c r="K30" s="45">
        <v>574</v>
      </c>
      <c r="L30" s="58"/>
    </row>
    <row r="31" spans="1:12" ht="15">
      <c r="A31" s="40"/>
      <c r="B31" s="19"/>
      <c r="C31" s="50"/>
      <c r="D31" s="50"/>
      <c r="E31" s="47"/>
      <c r="F31" s="45"/>
      <c r="G31" s="45"/>
      <c r="H31" s="45"/>
      <c r="I31" s="45"/>
      <c r="J31" s="58"/>
      <c r="K31" s="45"/>
      <c r="L31" s="45"/>
    </row>
    <row r="32" spans="1:12" ht="15">
      <c r="A32" s="40"/>
      <c r="B32" s="19"/>
      <c r="C32" s="50"/>
      <c r="D32" s="51" t="s">
        <v>59</v>
      </c>
      <c r="E32" s="47"/>
      <c r="F32" s="45">
        <f>SUM(F26:F31)</f>
        <v>500</v>
      </c>
      <c r="G32" s="45">
        <f>SUM(G26:G31)</f>
        <v>40</v>
      </c>
      <c r="H32" s="45">
        <f>SUM(H26:H31)</f>
        <v>18.900000000000002</v>
      </c>
      <c r="I32" s="45">
        <f>SUM(I26:I31)</f>
        <v>87.4</v>
      </c>
      <c r="J32" s="45">
        <f>SUM(J26:J31)</f>
        <v>680</v>
      </c>
      <c r="K32" s="45"/>
      <c r="L32" s="45"/>
    </row>
    <row r="33" spans="1:12" ht="15">
      <c r="A33" s="41"/>
      <c r="B33" s="27"/>
      <c r="C33" s="28" t="s">
        <v>48</v>
      </c>
      <c r="D33" s="61"/>
      <c r="E33" s="78" t="s">
        <v>27</v>
      </c>
      <c r="F33" s="31">
        <v>200</v>
      </c>
      <c r="G33" s="31">
        <v>0.8</v>
      </c>
      <c r="H33" s="31">
        <v>0.8</v>
      </c>
      <c r="I33" s="31">
        <v>19.600000000000001</v>
      </c>
      <c r="J33" s="31">
        <v>88</v>
      </c>
      <c r="K33" s="32">
        <v>82</v>
      </c>
      <c r="L33" s="62"/>
    </row>
    <row r="34" spans="1:12" ht="15">
      <c r="A34" s="34">
        <f>A26</f>
        <v>1</v>
      </c>
      <c r="B34" s="34">
        <f>B26</f>
        <v>2</v>
      </c>
      <c r="C34" s="35" t="s">
        <v>29</v>
      </c>
      <c r="D34" s="25" t="s">
        <v>30</v>
      </c>
      <c r="E34" s="79" t="s">
        <v>103</v>
      </c>
      <c r="F34" s="23">
        <v>60</v>
      </c>
      <c r="G34" s="23">
        <v>0.4</v>
      </c>
      <c r="H34" s="23">
        <v>0.06</v>
      </c>
      <c r="I34" s="23">
        <v>1.1000000000000001</v>
      </c>
      <c r="J34" s="23">
        <v>7</v>
      </c>
      <c r="K34" s="24">
        <v>148</v>
      </c>
      <c r="L34" s="23"/>
    </row>
    <row r="35" spans="1:12" ht="15">
      <c r="A35" s="40"/>
      <c r="B35" s="19"/>
      <c r="C35" s="20"/>
      <c r="D35" s="25" t="s">
        <v>31</v>
      </c>
      <c r="E35" s="84" t="s">
        <v>51</v>
      </c>
      <c r="F35" s="69">
        <v>200</v>
      </c>
      <c r="G35" s="70">
        <v>7.4</v>
      </c>
      <c r="H35" s="70">
        <v>9.1</v>
      </c>
      <c r="I35" s="70">
        <v>8</v>
      </c>
      <c r="J35" s="70">
        <v>144</v>
      </c>
      <c r="K35" s="24">
        <v>122</v>
      </c>
      <c r="L35" s="23"/>
    </row>
    <row r="36" spans="1:12" ht="15">
      <c r="A36" s="40"/>
      <c r="B36" s="19"/>
      <c r="C36" s="20"/>
      <c r="D36" s="25" t="s">
        <v>32</v>
      </c>
      <c r="E36" s="74" t="s">
        <v>60</v>
      </c>
      <c r="F36" s="69">
        <v>200</v>
      </c>
      <c r="G36" s="70">
        <v>21</v>
      </c>
      <c r="H36" s="70">
        <v>19</v>
      </c>
      <c r="I36" s="70">
        <v>15.9</v>
      </c>
      <c r="J36" s="70">
        <v>319</v>
      </c>
      <c r="K36" s="24">
        <v>376</v>
      </c>
      <c r="L36" s="23"/>
    </row>
    <row r="37" spans="1:12" ht="15">
      <c r="A37" s="40"/>
      <c r="B37" s="19"/>
      <c r="C37" s="20"/>
      <c r="D37" s="25" t="s">
        <v>33</v>
      </c>
      <c r="E37" s="73"/>
      <c r="F37" s="69"/>
      <c r="G37" s="70"/>
      <c r="H37" s="70"/>
      <c r="I37" s="70"/>
      <c r="J37" s="70"/>
      <c r="K37" s="24"/>
      <c r="L37" s="23"/>
    </row>
    <row r="38" spans="1:12" ht="15">
      <c r="A38" s="40"/>
      <c r="B38" s="19"/>
      <c r="C38" s="20"/>
      <c r="D38" s="25" t="s">
        <v>34</v>
      </c>
      <c r="E38" s="73" t="s">
        <v>61</v>
      </c>
      <c r="F38" s="69">
        <v>200</v>
      </c>
      <c r="G38" s="70">
        <v>0.6</v>
      </c>
      <c r="H38" s="70">
        <v>0.1</v>
      </c>
      <c r="I38" s="70">
        <v>20.100000000000001</v>
      </c>
      <c r="J38" s="70">
        <v>84</v>
      </c>
      <c r="K38" s="24">
        <v>495</v>
      </c>
      <c r="L38" s="23"/>
    </row>
    <row r="39" spans="1:12" ht="15">
      <c r="A39" s="40"/>
      <c r="B39" s="19"/>
      <c r="C39" s="20"/>
      <c r="D39" s="25" t="s">
        <v>35</v>
      </c>
      <c r="E39" s="68" t="s">
        <v>54</v>
      </c>
      <c r="F39" s="69">
        <v>35</v>
      </c>
      <c r="G39" s="70">
        <v>2.7</v>
      </c>
      <c r="H39" s="70">
        <v>0.3</v>
      </c>
      <c r="I39" s="70">
        <v>17.2</v>
      </c>
      <c r="J39" s="70">
        <v>82</v>
      </c>
      <c r="K39" s="24">
        <v>573</v>
      </c>
      <c r="L39" s="23"/>
    </row>
    <row r="40" spans="1:12" ht="15">
      <c r="A40" s="40"/>
      <c r="B40" s="19"/>
      <c r="C40" s="20"/>
      <c r="D40" s="25" t="s">
        <v>36</v>
      </c>
      <c r="E40" s="68" t="s">
        <v>39</v>
      </c>
      <c r="F40" s="69">
        <v>35</v>
      </c>
      <c r="G40" s="70">
        <v>3</v>
      </c>
      <c r="H40" s="70">
        <v>0.5</v>
      </c>
      <c r="I40" s="70">
        <v>14</v>
      </c>
      <c r="J40" s="70">
        <v>72</v>
      </c>
      <c r="K40" s="24">
        <v>574</v>
      </c>
      <c r="L40" s="23"/>
    </row>
    <row r="41" spans="1:12" ht="15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24"/>
      <c r="L41" s="23"/>
    </row>
    <row r="42" spans="1:12" ht="15">
      <c r="A42" s="40"/>
      <c r="B42" s="19"/>
      <c r="C42" s="20"/>
      <c r="D42" s="21"/>
      <c r="E42" s="22"/>
      <c r="F42" s="23"/>
      <c r="G42" s="23"/>
      <c r="H42" s="23"/>
      <c r="I42" s="23"/>
      <c r="J42" s="23"/>
      <c r="K42" s="24"/>
      <c r="L42" s="23"/>
    </row>
    <row r="43" spans="1:12" ht="15">
      <c r="A43" s="41"/>
      <c r="B43" s="27"/>
      <c r="C43" s="28"/>
      <c r="D43" s="29" t="s">
        <v>28</v>
      </c>
      <c r="E43" s="30"/>
      <c r="F43" s="31">
        <f>SUM(F34:F42)</f>
        <v>730</v>
      </c>
      <c r="G43" s="31">
        <f t="shared" ref="G43:L43" si="0">SUM(G34:G42)</f>
        <v>35.1</v>
      </c>
      <c r="H43" s="31">
        <f t="shared" si="0"/>
        <v>29.060000000000002</v>
      </c>
      <c r="I43" s="31">
        <f t="shared" si="0"/>
        <v>76.3</v>
      </c>
      <c r="J43" s="31">
        <f t="shared" si="0"/>
        <v>708</v>
      </c>
      <c r="K43" s="32"/>
      <c r="L43" s="31">
        <f t="shared" si="0"/>
        <v>0</v>
      </c>
    </row>
    <row r="44" spans="1:12" ht="15.75" customHeight="1" thickBot="1">
      <c r="A44" s="42">
        <f>A26</f>
        <v>1</v>
      </c>
      <c r="B44" s="42">
        <f>B26</f>
        <v>2</v>
      </c>
      <c r="C44" s="116" t="s">
        <v>37</v>
      </c>
      <c r="D44" s="119"/>
      <c r="E44" s="56"/>
      <c r="F44" s="55">
        <f>F43+F33+F32</f>
        <v>1430</v>
      </c>
      <c r="G44" s="55">
        <f>G43+G33+G32</f>
        <v>75.900000000000006</v>
      </c>
      <c r="H44" s="55">
        <f>H43+H33+H32</f>
        <v>48.760000000000005</v>
      </c>
      <c r="I44" s="55">
        <f>I43+I33+I32</f>
        <v>183.3</v>
      </c>
      <c r="J44" s="55">
        <f>J43+J33+J32</f>
        <v>1476</v>
      </c>
      <c r="K44" s="55"/>
      <c r="L44" s="55">
        <f>L33+L43</f>
        <v>0</v>
      </c>
    </row>
    <row r="45" spans="1:12" ht="15">
      <c r="A45" s="15">
        <v>1</v>
      </c>
      <c r="B45" s="16">
        <v>3</v>
      </c>
      <c r="C45" s="17" t="s">
        <v>23</v>
      </c>
      <c r="D45" s="85" t="s">
        <v>24</v>
      </c>
      <c r="E45" s="91" t="s">
        <v>62</v>
      </c>
      <c r="F45" s="69">
        <v>205</v>
      </c>
      <c r="G45" s="70">
        <v>17.2</v>
      </c>
      <c r="H45" s="70">
        <v>26.2</v>
      </c>
      <c r="I45" s="70">
        <v>4.3</v>
      </c>
      <c r="J45" s="70">
        <v>320</v>
      </c>
      <c r="K45" s="92"/>
      <c r="L45" s="58"/>
    </row>
    <row r="46" spans="1:12" ht="15">
      <c r="A46" s="18"/>
      <c r="B46" s="19"/>
      <c r="C46" s="20"/>
      <c r="D46" s="50" t="s">
        <v>25</v>
      </c>
      <c r="E46" s="68" t="s">
        <v>41</v>
      </c>
      <c r="F46" s="69">
        <v>200</v>
      </c>
      <c r="G46" s="70">
        <v>3.3</v>
      </c>
      <c r="H46" s="70">
        <v>2.9</v>
      </c>
      <c r="I46" s="70">
        <v>13.8</v>
      </c>
      <c r="J46" s="70">
        <v>94</v>
      </c>
      <c r="K46" s="92"/>
      <c r="L46" s="58"/>
    </row>
    <row r="47" spans="1:12" ht="15">
      <c r="A47" s="18"/>
      <c r="B47" s="19"/>
      <c r="C47" s="20"/>
      <c r="D47" s="57"/>
      <c r="E47" s="68" t="s">
        <v>63</v>
      </c>
      <c r="F47" s="69">
        <v>60</v>
      </c>
      <c r="G47" s="70">
        <v>2.7</v>
      </c>
      <c r="H47" s="70">
        <v>19</v>
      </c>
      <c r="I47" s="70">
        <v>17</v>
      </c>
      <c r="J47" s="70">
        <v>250</v>
      </c>
      <c r="K47" s="92"/>
      <c r="L47" s="58"/>
    </row>
    <row r="48" spans="1:12" ht="15">
      <c r="A48" s="18"/>
      <c r="B48" s="19"/>
      <c r="C48" s="20"/>
      <c r="D48" s="50" t="s">
        <v>26</v>
      </c>
      <c r="E48" s="68" t="s">
        <v>39</v>
      </c>
      <c r="F48" s="69">
        <v>35</v>
      </c>
      <c r="G48" s="70">
        <v>3</v>
      </c>
      <c r="H48" s="70">
        <v>0.5</v>
      </c>
      <c r="I48" s="70">
        <v>14</v>
      </c>
      <c r="J48" s="70">
        <v>72</v>
      </c>
      <c r="K48" s="92"/>
      <c r="L48" s="58"/>
    </row>
    <row r="49" spans="1:12" ht="15">
      <c r="A49" s="18"/>
      <c r="B49" s="19"/>
      <c r="C49" s="20"/>
      <c r="D49" s="2"/>
      <c r="E49" s="58"/>
      <c r="F49" s="58"/>
      <c r="G49" s="58"/>
      <c r="H49" s="58"/>
      <c r="I49" s="58"/>
      <c r="J49" s="58"/>
      <c r="K49" s="45"/>
      <c r="L49" s="58"/>
    </row>
    <row r="50" spans="1:12" ht="15">
      <c r="A50" s="18"/>
      <c r="B50" s="19"/>
      <c r="C50" s="20"/>
      <c r="D50" s="29" t="s">
        <v>28</v>
      </c>
      <c r="E50" s="58"/>
      <c r="F50" s="58">
        <f>SUM(F45:F49)</f>
        <v>500</v>
      </c>
      <c r="G50" s="58">
        <f>SUM(G45:G49)</f>
        <v>26.2</v>
      </c>
      <c r="H50" s="58">
        <f>SUM(H45:H49)</f>
        <v>48.599999999999994</v>
      </c>
      <c r="I50" s="58">
        <f>SUM(I45:I49)</f>
        <v>49.1</v>
      </c>
      <c r="J50" s="58">
        <f>SUM(J45:J49)</f>
        <v>736</v>
      </c>
      <c r="K50" s="45"/>
      <c r="L50" s="58"/>
    </row>
    <row r="51" spans="1:12" ht="15">
      <c r="A51" s="18"/>
      <c r="B51" s="19"/>
      <c r="C51" s="20" t="s">
        <v>48</v>
      </c>
      <c r="D51" s="25" t="s">
        <v>27</v>
      </c>
      <c r="E51" s="86" t="s">
        <v>27</v>
      </c>
      <c r="F51" s="94">
        <v>200</v>
      </c>
      <c r="G51" s="94">
        <v>0.8</v>
      </c>
      <c r="H51" s="94">
        <v>0.8</v>
      </c>
      <c r="I51" s="94">
        <v>19.600000000000001</v>
      </c>
      <c r="J51" s="94">
        <v>88</v>
      </c>
      <c r="K51" s="95">
        <v>82</v>
      </c>
      <c r="L51" s="45"/>
    </row>
    <row r="52" spans="1:12" ht="15">
      <c r="A52" s="26"/>
      <c r="B52" s="27"/>
      <c r="C52" s="28"/>
      <c r="D52" s="2"/>
      <c r="E52" s="30"/>
      <c r="F52" s="31"/>
      <c r="G52" s="31"/>
      <c r="H52" s="31"/>
      <c r="I52" s="31"/>
      <c r="J52" s="31"/>
      <c r="K52" s="32"/>
      <c r="L52" s="31"/>
    </row>
    <row r="53" spans="1:12" ht="15">
      <c r="A53" s="33">
        <f>A45</f>
        <v>1</v>
      </c>
      <c r="B53" s="34">
        <f>B45</f>
        <v>3</v>
      </c>
      <c r="C53" s="35" t="s">
        <v>29</v>
      </c>
      <c r="D53" s="25" t="s">
        <v>30</v>
      </c>
      <c r="E53" s="79" t="s">
        <v>102</v>
      </c>
      <c r="F53" s="23">
        <v>60</v>
      </c>
      <c r="G53" s="23">
        <v>0.4</v>
      </c>
      <c r="H53" s="23">
        <v>0.06</v>
      </c>
      <c r="I53" s="23">
        <v>1.1000000000000001</v>
      </c>
      <c r="J53" s="23">
        <v>7</v>
      </c>
      <c r="K53" s="24">
        <v>148</v>
      </c>
      <c r="L53" s="23"/>
    </row>
    <row r="54" spans="1:12" ht="15">
      <c r="A54" s="18"/>
      <c r="B54" s="19"/>
      <c r="C54" s="20"/>
      <c r="D54" s="86" t="s">
        <v>31</v>
      </c>
      <c r="E54" s="68" t="s">
        <v>64</v>
      </c>
      <c r="F54" s="69">
        <v>200</v>
      </c>
      <c r="G54" s="70">
        <v>1.6</v>
      </c>
      <c r="H54" s="70">
        <v>4.2</v>
      </c>
      <c r="I54" s="70">
        <v>5.8</v>
      </c>
      <c r="J54" s="70">
        <v>65</v>
      </c>
      <c r="K54" s="24">
        <v>95</v>
      </c>
      <c r="L54" s="23"/>
    </row>
    <row r="55" spans="1:12" ht="15">
      <c r="A55" s="18"/>
      <c r="B55" s="19"/>
      <c r="C55" s="20"/>
      <c r="D55" s="86" t="s">
        <v>32</v>
      </c>
      <c r="E55" s="74" t="s">
        <v>52</v>
      </c>
      <c r="F55" s="69">
        <v>90</v>
      </c>
      <c r="G55" s="70">
        <v>15.6</v>
      </c>
      <c r="H55" s="70">
        <v>19</v>
      </c>
      <c r="I55" s="70">
        <v>8.9</v>
      </c>
      <c r="J55" s="70">
        <v>268</v>
      </c>
      <c r="K55" s="24">
        <v>319</v>
      </c>
      <c r="L55" s="23"/>
    </row>
    <row r="56" spans="1:12" ht="15">
      <c r="A56" s="18"/>
      <c r="B56" s="19"/>
      <c r="C56" s="20"/>
      <c r="D56" s="86" t="s">
        <v>33</v>
      </c>
      <c r="E56" s="74" t="s">
        <v>40</v>
      </c>
      <c r="F56" s="69">
        <v>150</v>
      </c>
      <c r="G56" s="70">
        <v>4</v>
      </c>
      <c r="H56" s="70">
        <v>6</v>
      </c>
      <c r="I56" s="70">
        <v>8.6999999999999993</v>
      </c>
      <c r="J56" s="70">
        <v>105</v>
      </c>
      <c r="K56" s="24">
        <v>377</v>
      </c>
      <c r="L56" s="23"/>
    </row>
    <row r="57" spans="1:12" ht="15">
      <c r="A57" s="18"/>
      <c r="B57" s="19"/>
      <c r="C57" s="20"/>
      <c r="D57" s="87"/>
      <c r="E57" s="74" t="s">
        <v>65</v>
      </c>
      <c r="F57" s="69">
        <v>20</v>
      </c>
      <c r="G57" s="70">
        <v>0.2</v>
      </c>
      <c r="H57" s="70">
        <v>0.7</v>
      </c>
      <c r="I57" s="70">
        <v>0.9</v>
      </c>
      <c r="J57" s="70">
        <v>10</v>
      </c>
      <c r="K57" s="24">
        <v>419</v>
      </c>
      <c r="L57" s="23"/>
    </row>
    <row r="58" spans="1:12" ht="15">
      <c r="A58" s="18"/>
      <c r="B58" s="19"/>
      <c r="C58" s="20"/>
      <c r="D58" s="86" t="s">
        <v>34</v>
      </c>
      <c r="E58" s="74" t="s">
        <v>66</v>
      </c>
      <c r="F58" s="69">
        <v>200</v>
      </c>
      <c r="G58" s="70">
        <v>0</v>
      </c>
      <c r="H58" s="70">
        <v>0</v>
      </c>
      <c r="I58" s="70">
        <v>19</v>
      </c>
      <c r="J58" s="70">
        <v>74</v>
      </c>
      <c r="K58" s="24">
        <v>509</v>
      </c>
      <c r="L58" s="23"/>
    </row>
    <row r="59" spans="1:12" ht="15">
      <c r="A59" s="18"/>
      <c r="B59" s="19"/>
      <c r="C59" s="20"/>
      <c r="D59" s="86" t="s">
        <v>35</v>
      </c>
      <c r="E59" s="68" t="s">
        <v>54</v>
      </c>
      <c r="F59" s="69">
        <v>35</v>
      </c>
      <c r="G59" s="70">
        <v>2.7</v>
      </c>
      <c r="H59" s="70">
        <v>0.3</v>
      </c>
      <c r="I59" s="70">
        <v>17.2</v>
      </c>
      <c r="J59" s="70">
        <v>82</v>
      </c>
      <c r="K59" s="24">
        <v>573</v>
      </c>
      <c r="L59" s="23"/>
    </row>
    <row r="60" spans="1:12" ht="15">
      <c r="A60" s="18"/>
      <c r="B60" s="19"/>
      <c r="C60" s="20"/>
      <c r="D60" s="86" t="s">
        <v>36</v>
      </c>
      <c r="E60" s="68" t="s">
        <v>39</v>
      </c>
      <c r="F60" s="69">
        <v>35</v>
      </c>
      <c r="G60" s="70">
        <v>3</v>
      </c>
      <c r="H60" s="70">
        <v>0.5</v>
      </c>
      <c r="I60" s="70">
        <v>14</v>
      </c>
      <c r="J60" s="70">
        <v>72</v>
      </c>
      <c r="K60" s="24">
        <v>574</v>
      </c>
      <c r="L60" s="23"/>
    </row>
    <row r="61" spans="1:12" ht="15">
      <c r="A61" s="18"/>
      <c r="B61" s="19"/>
      <c r="C61" s="20"/>
      <c r="D61" s="88"/>
      <c r="E61" s="87"/>
      <c r="F61" s="87"/>
      <c r="G61" s="87"/>
      <c r="H61" s="87"/>
      <c r="I61" s="87"/>
      <c r="J61" s="87"/>
      <c r="K61" s="24"/>
      <c r="L61" s="23"/>
    </row>
    <row r="62" spans="1:12" ht="15">
      <c r="A62" s="18"/>
      <c r="B62" s="19"/>
      <c r="C62" s="20"/>
      <c r="D62" s="21"/>
      <c r="E62" s="22"/>
      <c r="F62" s="23"/>
      <c r="G62" s="23"/>
      <c r="H62" s="23"/>
      <c r="I62" s="23"/>
      <c r="J62" s="23"/>
      <c r="K62" s="24"/>
      <c r="L62" s="23"/>
    </row>
    <row r="63" spans="1:12" ht="15">
      <c r="A63" s="26"/>
      <c r="B63" s="27"/>
      <c r="C63" s="28"/>
      <c r="D63" s="29" t="s">
        <v>28</v>
      </c>
      <c r="E63" s="30"/>
      <c r="F63" s="31">
        <f>SUM(F53:F62)</f>
        <v>790</v>
      </c>
      <c r="G63" s="31">
        <f t="shared" ref="G63:L63" si="1">SUM(G53:G62)</f>
        <v>27.5</v>
      </c>
      <c r="H63" s="31">
        <f t="shared" si="1"/>
        <v>30.759999999999998</v>
      </c>
      <c r="I63" s="31">
        <f t="shared" si="1"/>
        <v>75.599999999999994</v>
      </c>
      <c r="J63" s="31">
        <f t="shared" si="1"/>
        <v>683</v>
      </c>
      <c r="K63" s="32"/>
      <c r="L63" s="31">
        <f t="shared" si="1"/>
        <v>0</v>
      </c>
    </row>
    <row r="64" spans="1:12" ht="15.75" customHeight="1" thickBot="1">
      <c r="A64" s="36">
        <f>A45</f>
        <v>1</v>
      </c>
      <c r="B64" s="37">
        <f>B45</f>
        <v>3</v>
      </c>
      <c r="C64" s="116" t="s">
        <v>37</v>
      </c>
      <c r="D64" s="119"/>
      <c r="E64" s="66"/>
      <c r="F64" s="55">
        <f>F63+F51+F50</f>
        <v>1490</v>
      </c>
      <c r="G64" s="55">
        <f>G63+G51+G50</f>
        <v>54.5</v>
      </c>
      <c r="H64" s="55">
        <f>H63+H51+H50</f>
        <v>80.16</v>
      </c>
      <c r="I64" s="55">
        <f>I63+I51+I50</f>
        <v>144.29999999999998</v>
      </c>
      <c r="J64" s="55">
        <f>J63+J51+J50</f>
        <v>1507</v>
      </c>
      <c r="K64" s="55"/>
      <c r="L64" s="55">
        <f>L52+L63</f>
        <v>0</v>
      </c>
    </row>
    <row r="65" spans="1:12" ht="15">
      <c r="A65" s="15">
        <v>1</v>
      </c>
      <c r="B65" s="16">
        <v>4</v>
      </c>
      <c r="C65" s="17" t="s">
        <v>23</v>
      </c>
      <c r="D65" s="50" t="s">
        <v>24</v>
      </c>
      <c r="E65" s="91" t="s">
        <v>67</v>
      </c>
      <c r="F65" s="69">
        <v>200</v>
      </c>
      <c r="G65" s="70">
        <v>7.2</v>
      </c>
      <c r="H65" s="70">
        <v>8.5</v>
      </c>
      <c r="I65" s="70">
        <v>29.1</v>
      </c>
      <c r="J65" s="70">
        <v>222</v>
      </c>
      <c r="K65" s="92">
        <v>234</v>
      </c>
      <c r="L65" s="58"/>
    </row>
    <row r="66" spans="1:12" ht="15">
      <c r="A66" s="18"/>
      <c r="B66" s="19"/>
      <c r="C66" s="20"/>
      <c r="D66" s="50" t="s">
        <v>25</v>
      </c>
      <c r="E66" s="68" t="s">
        <v>68</v>
      </c>
      <c r="F66" s="69">
        <v>200</v>
      </c>
      <c r="G66" s="70">
        <v>1.6</v>
      </c>
      <c r="H66" s="70">
        <v>1.3</v>
      </c>
      <c r="I66" s="70">
        <v>11.5</v>
      </c>
      <c r="J66" s="70">
        <v>64</v>
      </c>
      <c r="K66" s="92">
        <v>460</v>
      </c>
      <c r="L66" s="58"/>
    </row>
    <row r="67" spans="1:12" ht="15">
      <c r="A67" s="18"/>
      <c r="B67" s="19"/>
      <c r="C67" s="20"/>
      <c r="D67" s="2"/>
      <c r="E67" s="68" t="s">
        <v>50</v>
      </c>
      <c r="F67" s="69">
        <v>40</v>
      </c>
      <c r="G67" s="70">
        <v>5.0999999999999996</v>
      </c>
      <c r="H67" s="70">
        <v>4.5999999999999996</v>
      </c>
      <c r="I67" s="70">
        <v>0.3</v>
      </c>
      <c r="J67" s="70">
        <v>63</v>
      </c>
      <c r="K67" s="92">
        <v>267</v>
      </c>
      <c r="L67" s="58"/>
    </row>
    <row r="68" spans="1:12" ht="15">
      <c r="A68" s="18"/>
      <c r="B68" s="19"/>
      <c r="C68" s="20"/>
      <c r="D68" s="57"/>
      <c r="E68" s="68" t="s">
        <v>54</v>
      </c>
      <c r="F68" s="69">
        <v>35</v>
      </c>
      <c r="G68" s="70">
        <v>2.7</v>
      </c>
      <c r="H68" s="70">
        <v>0.3</v>
      </c>
      <c r="I68" s="70">
        <v>17.2</v>
      </c>
      <c r="J68" s="70">
        <v>82</v>
      </c>
      <c r="K68" s="92">
        <v>573</v>
      </c>
      <c r="L68" s="58"/>
    </row>
    <row r="69" spans="1:12" ht="15">
      <c r="A69" s="18"/>
      <c r="B69" s="19"/>
      <c r="C69" s="20"/>
      <c r="D69" s="50" t="s">
        <v>26</v>
      </c>
      <c r="E69" s="68" t="s">
        <v>39</v>
      </c>
      <c r="F69" s="69">
        <v>35</v>
      </c>
      <c r="G69" s="70">
        <v>3</v>
      </c>
      <c r="H69" s="70">
        <v>0.5</v>
      </c>
      <c r="I69" s="70">
        <v>14</v>
      </c>
      <c r="J69" s="70">
        <v>72</v>
      </c>
      <c r="K69" s="92">
        <v>574</v>
      </c>
      <c r="L69" s="58"/>
    </row>
    <row r="70" spans="1:12" ht="15">
      <c r="A70" s="18"/>
      <c r="B70" s="19"/>
      <c r="C70" s="20"/>
      <c r="D70" s="50"/>
      <c r="E70" s="58"/>
      <c r="F70" s="58"/>
      <c r="G70" s="58"/>
      <c r="H70" s="58"/>
      <c r="I70" s="58"/>
      <c r="J70" s="58"/>
      <c r="K70" s="45"/>
      <c r="L70" s="58"/>
    </row>
    <row r="71" spans="1:12" ht="15">
      <c r="A71" s="18"/>
      <c r="B71" s="19"/>
      <c r="C71" s="20"/>
      <c r="D71" s="29" t="s">
        <v>28</v>
      </c>
      <c r="E71" s="47"/>
      <c r="F71" s="45">
        <f>SUM(F65:F70)</f>
        <v>510</v>
      </c>
      <c r="G71" s="45">
        <f>SUM(G65:G70)</f>
        <v>19.600000000000001</v>
      </c>
      <c r="H71" s="45">
        <f>SUM(H65:H70)</f>
        <v>15.200000000000001</v>
      </c>
      <c r="I71" s="45">
        <f>SUM(I65:I70)</f>
        <v>72.099999999999994</v>
      </c>
      <c r="J71" s="45">
        <f>SUM(J65:J70)</f>
        <v>503</v>
      </c>
      <c r="K71" s="45"/>
      <c r="L71" s="45"/>
    </row>
    <row r="72" spans="1:12" ht="15">
      <c r="A72" s="26"/>
      <c r="B72" s="27"/>
      <c r="C72" s="28" t="s">
        <v>69</v>
      </c>
      <c r="D72" s="25" t="s">
        <v>27</v>
      </c>
      <c r="E72" s="25" t="s">
        <v>27</v>
      </c>
      <c r="F72" s="31">
        <v>200</v>
      </c>
      <c r="G72" s="31">
        <v>0.8</v>
      </c>
      <c r="H72" s="31">
        <v>0.8</v>
      </c>
      <c r="I72" s="31">
        <v>19.600000000000001</v>
      </c>
      <c r="J72" s="31">
        <v>88</v>
      </c>
      <c r="K72" s="32">
        <v>82</v>
      </c>
      <c r="L72" s="31"/>
    </row>
    <row r="73" spans="1:12" ht="15">
      <c r="A73" s="33">
        <f>A65</f>
        <v>1</v>
      </c>
      <c r="B73" s="34">
        <f>B65</f>
        <v>4</v>
      </c>
      <c r="C73" s="35" t="s">
        <v>29</v>
      </c>
      <c r="D73" s="25" t="s">
        <v>30</v>
      </c>
      <c r="E73" s="79" t="s">
        <v>103</v>
      </c>
      <c r="F73" s="23">
        <v>60</v>
      </c>
      <c r="G73" s="23">
        <v>0.4</v>
      </c>
      <c r="H73" s="23">
        <v>0.06</v>
      </c>
      <c r="I73" s="23">
        <v>1.1000000000000001</v>
      </c>
      <c r="J73" s="23">
        <v>7</v>
      </c>
      <c r="K73" s="24">
        <v>148</v>
      </c>
      <c r="L73" s="23"/>
    </row>
    <row r="74" spans="1:12" ht="15">
      <c r="A74" s="18"/>
      <c r="B74" s="19"/>
      <c r="C74" s="20"/>
      <c r="D74" s="25" t="s">
        <v>31</v>
      </c>
      <c r="E74" s="68" t="s">
        <v>70</v>
      </c>
      <c r="F74" s="69">
        <v>200</v>
      </c>
      <c r="G74" s="70">
        <v>1.7</v>
      </c>
      <c r="H74" s="70">
        <v>4.3</v>
      </c>
      <c r="I74" s="70">
        <v>5.3</v>
      </c>
      <c r="J74" s="70">
        <v>67</v>
      </c>
      <c r="K74" s="24">
        <v>116</v>
      </c>
      <c r="L74" s="23"/>
    </row>
    <row r="75" spans="1:12" ht="15">
      <c r="A75" s="18"/>
      <c r="B75" s="19"/>
      <c r="C75" s="20"/>
      <c r="D75" s="25" t="s">
        <v>33</v>
      </c>
      <c r="E75" s="74" t="s">
        <v>43</v>
      </c>
      <c r="F75" s="69">
        <v>150</v>
      </c>
      <c r="G75" s="70">
        <v>5.6</v>
      </c>
      <c r="H75" s="70">
        <v>5</v>
      </c>
      <c r="I75" s="70">
        <v>29.6</v>
      </c>
      <c r="J75" s="70">
        <v>185</v>
      </c>
      <c r="K75" s="24">
        <v>256</v>
      </c>
      <c r="L75" s="23"/>
    </row>
    <row r="76" spans="1:12" ht="15">
      <c r="A76" s="18"/>
      <c r="B76" s="19"/>
      <c r="C76" s="20"/>
      <c r="D76" s="89" t="s">
        <v>32</v>
      </c>
      <c r="E76" s="74" t="s">
        <v>71</v>
      </c>
      <c r="F76" s="69">
        <v>90</v>
      </c>
      <c r="G76" s="70">
        <v>18</v>
      </c>
      <c r="H76" s="70">
        <v>16.2</v>
      </c>
      <c r="I76" s="70">
        <v>9.6</v>
      </c>
      <c r="J76" s="70">
        <v>256</v>
      </c>
      <c r="K76" s="24">
        <v>372</v>
      </c>
      <c r="L76" s="23"/>
    </row>
    <row r="77" spans="1:12" ht="15">
      <c r="A77" s="18"/>
      <c r="B77" s="19"/>
      <c r="C77" s="20"/>
      <c r="D77" s="2"/>
      <c r="E77" s="74" t="s">
        <v>72</v>
      </c>
      <c r="F77" s="69">
        <v>20</v>
      </c>
      <c r="G77" s="70">
        <v>0.3</v>
      </c>
      <c r="H77" s="70">
        <v>1.9</v>
      </c>
      <c r="I77" s="70">
        <v>0.5</v>
      </c>
      <c r="J77" s="70">
        <v>20</v>
      </c>
      <c r="K77" s="24">
        <v>408</v>
      </c>
      <c r="L77" s="23"/>
    </row>
    <row r="78" spans="1:12" ht="15">
      <c r="A78" s="18"/>
      <c r="B78" s="19"/>
      <c r="C78" s="20"/>
      <c r="D78" s="25" t="s">
        <v>34</v>
      </c>
      <c r="E78" s="74" t="s">
        <v>73</v>
      </c>
      <c r="F78" s="69">
        <v>200</v>
      </c>
      <c r="G78" s="70">
        <v>1</v>
      </c>
      <c r="H78" s="70">
        <v>0.2</v>
      </c>
      <c r="I78" s="70">
        <v>20.2</v>
      </c>
      <c r="J78" s="70">
        <v>86</v>
      </c>
      <c r="K78" s="24">
        <v>501</v>
      </c>
      <c r="L78" s="23"/>
    </row>
    <row r="79" spans="1:12" ht="15">
      <c r="A79" s="18"/>
      <c r="B79" s="19"/>
      <c r="C79" s="20"/>
      <c r="D79" s="25" t="s">
        <v>35</v>
      </c>
      <c r="E79" s="68" t="s">
        <v>54</v>
      </c>
      <c r="F79" s="69">
        <v>35</v>
      </c>
      <c r="G79" s="70">
        <v>2.7</v>
      </c>
      <c r="H79" s="70">
        <v>0.3</v>
      </c>
      <c r="I79" s="70">
        <v>17.2</v>
      </c>
      <c r="J79" s="70">
        <v>82</v>
      </c>
      <c r="K79" s="24">
        <v>573</v>
      </c>
      <c r="L79" s="23"/>
    </row>
    <row r="80" spans="1:12" ht="15">
      <c r="A80" s="18"/>
      <c r="B80" s="19"/>
      <c r="C80" s="20"/>
      <c r="D80" s="25" t="s">
        <v>36</v>
      </c>
      <c r="E80" s="68" t="s">
        <v>39</v>
      </c>
      <c r="F80" s="69">
        <v>35</v>
      </c>
      <c r="G80" s="70">
        <v>3</v>
      </c>
      <c r="H80" s="70">
        <v>0.5</v>
      </c>
      <c r="I80" s="70">
        <v>14</v>
      </c>
      <c r="J80" s="70">
        <v>72</v>
      </c>
      <c r="K80" s="24">
        <v>574</v>
      </c>
      <c r="L80" s="23"/>
    </row>
    <row r="81" spans="1:12" ht="15">
      <c r="A81" s="18"/>
      <c r="B81" s="19"/>
      <c r="C81" s="20"/>
      <c r="D81" s="21"/>
      <c r="E81" s="22"/>
      <c r="F81" s="23"/>
      <c r="G81" s="23"/>
      <c r="H81" s="23"/>
      <c r="I81" s="23"/>
      <c r="J81" s="23"/>
      <c r="K81" s="24"/>
      <c r="L81" s="23"/>
    </row>
    <row r="82" spans="1:12" ht="15">
      <c r="A82" s="26"/>
      <c r="B82" s="27"/>
      <c r="C82" s="28"/>
      <c r="D82" s="29" t="s">
        <v>28</v>
      </c>
      <c r="E82" s="30"/>
      <c r="F82" s="31">
        <f>SUM(F73:F81)</f>
        <v>790</v>
      </c>
      <c r="G82" s="31">
        <f>SUM(G73:G81)</f>
        <v>32.700000000000003</v>
      </c>
      <c r="H82" s="31">
        <f>SUM(H73:H81)</f>
        <v>28.459999999999997</v>
      </c>
      <c r="I82" s="31">
        <f>SUM(I73:I81)</f>
        <v>97.5</v>
      </c>
      <c r="J82" s="31">
        <f>SUM(J73:J81)</f>
        <v>775</v>
      </c>
      <c r="K82" s="32"/>
      <c r="L82" s="31">
        <f>SUM(L73:L81)</f>
        <v>0</v>
      </c>
    </row>
    <row r="83" spans="1:12" ht="15.75" customHeight="1" thickBot="1">
      <c r="A83" s="36">
        <f>A65</f>
        <v>1</v>
      </c>
      <c r="B83" s="37">
        <f>B65</f>
        <v>4</v>
      </c>
      <c r="C83" s="116" t="s">
        <v>37</v>
      </c>
      <c r="D83" s="119"/>
      <c r="E83" s="56"/>
      <c r="F83" s="55">
        <f>F82+F72+F71</f>
        <v>1500</v>
      </c>
      <c r="G83" s="55">
        <f>G82+G72+G71</f>
        <v>53.1</v>
      </c>
      <c r="H83" s="55">
        <f>H82+H72+H71</f>
        <v>44.46</v>
      </c>
      <c r="I83" s="55">
        <f>I82+I72+I71</f>
        <v>189.2</v>
      </c>
      <c r="J83" s="55">
        <f>J82+J72+J71</f>
        <v>1366</v>
      </c>
      <c r="K83" s="55"/>
      <c r="L83" s="55">
        <f>L72+L82</f>
        <v>0</v>
      </c>
    </row>
    <row r="84" spans="1:12" ht="15">
      <c r="A84" s="15">
        <v>1</v>
      </c>
      <c r="B84" s="16">
        <v>5</v>
      </c>
      <c r="C84" s="17" t="s">
        <v>23</v>
      </c>
      <c r="D84" s="50" t="s">
        <v>24</v>
      </c>
      <c r="E84" s="91" t="s">
        <v>74</v>
      </c>
      <c r="F84" s="69">
        <v>200</v>
      </c>
      <c r="G84" s="70">
        <v>31.8</v>
      </c>
      <c r="H84" s="70">
        <v>15.4</v>
      </c>
      <c r="I84" s="70">
        <v>30</v>
      </c>
      <c r="J84" s="70">
        <v>388</v>
      </c>
      <c r="K84" s="115">
        <v>279</v>
      </c>
      <c r="L84" s="58"/>
    </row>
    <row r="85" spans="1:12" ht="15">
      <c r="A85" s="18"/>
      <c r="B85" s="19"/>
      <c r="C85" s="20"/>
      <c r="D85" s="57"/>
      <c r="E85" s="68" t="s">
        <v>75</v>
      </c>
      <c r="F85" s="69">
        <v>30</v>
      </c>
      <c r="G85" s="70">
        <v>0.12</v>
      </c>
      <c r="H85" s="70">
        <v>0</v>
      </c>
      <c r="I85" s="70">
        <v>19.5</v>
      </c>
      <c r="J85" s="70">
        <v>79</v>
      </c>
      <c r="K85" s="115">
        <v>86</v>
      </c>
      <c r="L85" s="58"/>
    </row>
    <row r="86" spans="1:12" ht="15">
      <c r="A86" s="18"/>
      <c r="B86" s="19"/>
      <c r="C86" s="20"/>
      <c r="D86" s="50" t="s">
        <v>25</v>
      </c>
      <c r="E86" s="68" t="s">
        <v>38</v>
      </c>
      <c r="F86" s="69">
        <v>200</v>
      </c>
      <c r="G86" s="70">
        <v>0.2</v>
      </c>
      <c r="H86" s="70">
        <v>0.1</v>
      </c>
      <c r="I86" s="70">
        <v>9.3000000000000007</v>
      </c>
      <c r="J86" s="70">
        <v>38</v>
      </c>
      <c r="K86" s="115">
        <v>457</v>
      </c>
      <c r="L86" s="58"/>
    </row>
    <row r="87" spans="1:12" ht="15">
      <c r="A87" s="18"/>
      <c r="B87" s="19"/>
      <c r="C87" s="20"/>
      <c r="D87" s="50" t="s">
        <v>26</v>
      </c>
      <c r="E87" s="68" t="s">
        <v>54</v>
      </c>
      <c r="F87" s="69">
        <v>35</v>
      </c>
      <c r="G87" s="70">
        <v>2.7</v>
      </c>
      <c r="H87" s="70">
        <v>0.3</v>
      </c>
      <c r="I87" s="70">
        <v>17.2</v>
      </c>
      <c r="J87" s="70">
        <v>82</v>
      </c>
      <c r="K87" s="115">
        <v>573</v>
      </c>
      <c r="L87" s="58"/>
    </row>
    <row r="88" spans="1:12" ht="15">
      <c r="A88" s="18"/>
      <c r="B88" s="19"/>
      <c r="C88" s="20"/>
      <c r="D88" s="2"/>
      <c r="E88" s="68" t="s">
        <v>39</v>
      </c>
      <c r="F88" s="69">
        <v>35</v>
      </c>
      <c r="G88" s="70">
        <v>3</v>
      </c>
      <c r="H88" s="70">
        <v>0.5</v>
      </c>
      <c r="I88" s="70">
        <v>14</v>
      </c>
      <c r="J88" s="70">
        <v>72</v>
      </c>
      <c r="K88" s="115">
        <v>574</v>
      </c>
      <c r="L88" s="58"/>
    </row>
    <row r="89" spans="1:12" ht="15">
      <c r="A89" s="18"/>
      <c r="B89" s="19"/>
      <c r="C89" s="20"/>
      <c r="D89" s="51"/>
      <c r="E89" s="58"/>
      <c r="F89" s="58"/>
      <c r="G89" s="58"/>
      <c r="H89" s="58"/>
      <c r="I89" s="58"/>
      <c r="J89" s="58"/>
      <c r="K89" s="45"/>
      <c r="L89" s="58"/>
    </row>
    <row r="90" spans="1:12" ht="15">
      <c r="A90" s="18"/>
      <c r="B90" s="19"/>
      <c r="C90" s="20"/>
      <c r="D90" s="51" t="s">
        <v>28</v>
      </c>
      <c r="E90" s="58"/>
      <c r="F90" s="58">
        <f>SUM(F84:F89)</f>
        <v>500</v>
      </c>
      <c r="G90" s="58">
        <f>SUM(G84:G89)</f>
        <v>37.820000000000007</v>
      </c>
      <c r="H90" s="58">
        <f>SUM(H84:H89)</f>
        <v>16.3</v>
      </c>
      <c r="I90" s="58">
        <f>SUM(I84:I89)</f>
        <v>90</v>
      </c>
      <c r="J90" s="58">
        <f>SUM(J84:J89)</f>
        <v>659</v>
      </c>
      <c r="K90" s="90"/>
      <c r="L90" s="58"/>
    </row>
    <row r="91" spans="1:12" ht="15">
      <c r="A91" s="18"/>
      <c r="B91" s="19"/>
      <c r="C91" s="20" t="s">
        <v>48</v>
      </c>
      <c r="D91" s="50" t="s">
        <v>27</v>
      </c>
      <c r="E91" s="86" t="s">
        <v>27</v>
      </c>
      <c r="F91" s="94">
        <v>200</v>
      </c>
      <c r="G91" s="94">
        <v>0.8</v>
      </c>
      <c r="H91" s="94">
        <v>0.8</v>
      </c>
      <c r="I91" s="94">
        <v>19.600000000000001</v>
      </c>
      <c r="J91" s="94">
        <v>88</v>
      </c>
      <c r="K91" s="95">
        <v>82</v>
      </c>
      <c r="L91" s="45"/>
    </row>
    <row r="92" spans="1:12" ht="15">
      <c r="A92" s="26"/>
      <c r="B92" s="27"/>
      <c r="C92" s="28"/>
      <c r="D92" s="29"/>
      <c r="E92" s="30"/>
      <c r="F92" s="31"/>
      <c r="G92" s="31"/>
      <c r="H92" s="31"/>
      <c r="I92" s="31"/>
      <c r="J92" s="31"/>
      <c r="K92" s="32"/>
      <c r="L92" s="31">
        <f>SUM(L84:L91)</f>
        <v>0</v>
      </c>
    </row>
    <row r="93" spans="1:12" ht="15">
      <c r="A93" s="33">
        <f>A84</f>
        <v>1</v>
      </c>
      <c r="B93" s="34">
        <f>B84</f>
        <v>5</v>
      </c>
      <c r="C93" s="35" t="s">
        <v>29</v>
      </c>
      <c r="D93" s="25" t="s">
        <v>30</v>
      </c>
      <c r="E93" s="79" t="s">
        <v>102</v>
      </c>
      <c r="F93" s="23">
        <v>60</v>
      </c>
      <c r="G93" s="23">
        <v>0.4</v>
      </c>
      <c r="H93" s="23">
        <v>0.06</v>
      </c>
      <c r="I93" s="23">
        <v>1.1000000000000001</v>
      </c>
      <c r="J93" s="23">
        <v>7</v>
      </c>
      <c r="K93" s="24">
        <v>148</v>
      </c>
      <c r="L93" s="23"/>
    </row>
    <row r="94" spans="1:12" ht="15">
      <c r="A94" s="18"/>
      <c r="B94" s="19"/>
      <c r="C94" s="20"/>
      <c r="D94" s="25" t="s">
        <v>31</v>
      </c>
      <c r="E94" s="84" t="s">
        <v>76</v>
      </c>
      <c r="F94" s="69">
        <v>200</v>
      </c>
      <c r="G94" s="70">
        <v>4.3</v>
      </c>
      <c r="H94" s="70">
        <v>4</v>
      </c>
      <c r="I94" s="70">
        <v>15.9</v>
      </c>
      <c r="J94" s="70">
        <v>118</v>
      </c>
      <c r="K94" s="93" t="s">
        <v>81</v>
      </c>
      <c r="L94" s="23"/>
    </row>
    <row r="95" spans="1:12" ht="15">
      <c r="A95" s="18"/>
      <c r="B95" s="19"/>
      <c r="C95" s="20"/>
      <c r="D95" s="25" t="s">
        <v>32</v>
      </c>
      <c r="E95" s="74" t="s">
        <v>77</v>
      </c>
      <c r="F95" s="69">
        <v>90</v>
      </c>
      <c r="G95" s="70">
        <v>12.4</v>
      </c>
      <c r="H95" s="70">
        <v>1.1000000000000001</v>
      </c>
      <c r="I95" s="70">
        <v>2.7</v>
      </c>
      <c r="J95" s="70">
        <v>70</v>
      </c>
      <c r="K95" s="24">
        <v>297</v>
      </c>
      <c r="L95" s="23"/>
    </row>
    <row r="96" spans="1:12" ht="15">
      <c r="A96" s="18"/>
      <c r="B96" s="19"/>
      <c r="C96" s="20"/>
      <c r="D96" s="25" t="s">
        <v>33</v>
      </c>
      <c r="E96" s="74" t="s">
        <v>78</v>
      </c>
      <c r="F96" s="69">
        <v>150</v>
      </c>
      <c r="G96" s="70">
        <v>3.8</v>
      </c>
      <c r="H96" s="70">
        <v>5.4</v>
      </c>
      <c r="I96" s="70">
        <v>39</v>
      </c>
      <c r="J96" s="70">
        <v>219</v>
      </c>
      <c r="K96" s="24">
        <v>385</v>
      </c>
      <c r="L96" s="23"/>
    </row>
    <row r="97" spans="1:12" ht="15">
      <c r="A97" s="18"/>
      <c r="B97" s="19"/>
      <c r="C97" s="20"/>
      <c r="D97" s="25" t="s">
        <v>34</v>
      </c>
      <c r="E97" s="74" t="s">
        <v>79</v>
      </c>
      <c r="F97" s="69">
        <v>200</v>
      </c>
      <c r="G97" s="70">
        <v>0.3</v>
      </c>
      <c r="H97" s="70">
        <v>0.2</v>
      </c>
      <c r="I97" s="70">
        <v>14.2</v>
      </c>
      <c r="J97" s="70">
        <v>60</v>
      </c>
      <c r="K97" s="24">
        <v>487</v>
      </c>
      <c r="L97" s="23"/>
    </row>
    <row r="98" spans="1:12" ht="15">
      <c r="A98" s="18"/>
      <c r="B98" s="19"/>
      <c r="C98" s="20"/>
      <c r="D98" s="25" t="s">
        <v>35</v>
      </c>
      <c r="E98" s="68" t="s">
        <v>54</v>
      </c>
      <c r="F98" s="69">
        <v>35</v>
      </c>
      <c r="G98" s="70">
        <v>2.7</v>
      </c>
      <c r="H98" s="70">
        <v>0.3</v>
      </c>
      <c r="I98" s="70">
        <v>17.2</v>
      </c>
      <c r="J98" s="70">
        <v>82</v>
      </c>
      <c r="K98" s="24">
        <v>573</v>
      </c>
      <c r="L98" s="23"/>
    </row>
    <row r="99" spans="1:12" ht="15">
      <c r="A99" s="18"/>
      <c r="B99" s="19"/>
      <c r="C99" s="20"/>
      <c r="D99" s="25" t="s">
        <v>36</v>
      </c>
      <c r="E99" s="68" t="s">
        <v>39</v>
      </c>
      <c r="F99" s="69">
        <v>35</v>
      </c>
      <c r="G99" s="70">
        <v>3</v>
      </c>
      <c r="H99" s="70">
        <v>0.5</v>
      </c>
      <c r="I99" s="70">
        <v>14</v>
      </c>
      <c r="J99" s="70">
        <v>72</v>
      </c>
      <c r="K99" s="24">
        <v>574</v>
      </c>
      <c r="L99" s="23"/>
    </row>
    <row r="100" spans="1:12" ht="15">
      <c r="A100" s="18"/>
      <c r="B100" s="19"/>
      <c r="C100" s="20"/>
      <c r="D100" s="21"/>
      <c r="E100" s="22"/>
      <c r="F100" s="23"/>
      <c r="G100" s="23"/>
      <c r="H100" s="23"/>
      <c r="I100" s="23"/>
      <c r="J100" s="23"/>
      <c r="K100" s="24"/>
      <c r="L100" s="23"/>
    </row>
    <row r="101" spans="1:12" ht="15">
      <c r="A101" s="18"/>
      <c r="B101" s="19"/>
      <c r="C101" s="20"/>
      <c r="D101" s="21"/>
      <c r="E101" s="22"/>
      <c r="F101" s="23"/>
      <c r="G101" s="23"/>
      <c r="H101" s="23"/>
      <c r="I101" s="23"/>
      <c r="J101" s="23"/>
      <c r="K101" s="24"/>
      <c r="L101" s="23"/>
    </row>
    <row r="102" spans="1:12" ht="15">
      <c r="A102" s="26"/>
      <c r="B102" s="27"/>
      <c r="C102" s="28"/>
      <c r="D102" s="29" t="s">
        <v>28</v>
      </c>
      <c r="E102" s="30"/>
      <c r="F102" s="31">
        <f>SUM(F93:F101)</f>
        <v>770</v>
      </c>
      <c r="G102" s="31">
        <f>SUM(G93:G101)</f>
        <v>26.900000000000002</v>
      </c>
      <c r="H102" s="31">
        <f>SUM(H93:H101)</f>
        <v>11.56</v>
      </c>
      <c r="I102" s="31">
        <f>SUM(I93:I101)</f>
        <v>104.10000000000001</v>
      </c>
      <c r="J102" s="31">
        <f>SUM(J93:J101)</f>
        <v>628</v>
      </c>
      <c r="K102" s="32"/>
      <c r="L102" s="31">
        <f>SUM(L93:L101)</f>
        <v>0</v>
      </c>
    </row>
    <row r="103" spans="1:12" ht="15.75" customHeight="1" thickBot="1">
      <c r="A103" s="36">
        <f>A84</f>
        <v>1</v>
      </c>
      <c r="B103" s="37">
        <f>B84</f>
        <v>5</v>
      </c>
      <c r="C103" s="116" t="s">
        <v>37</v>
      </c>
      <c r="D103" s="119"/>
      <c r="E103" s="56"/>
      <c r="F103" s="55">
        <f>F102+F91+F90</f>
        <v>1470</v>
      </c>
      <c r="G103" s="55">
        <f>G102+G91+G90</f>
        <v>65.52000000000001</v>
      </c>
      <c r="H103" s="55">
        <f>H102+H91+H90</f>
        <v>28.660000000000004</v>
      </c>
      <c r="I103" s="55">
        <f>I102+I91+I90</f>
        <v>213.70000000000002</v>
      </c>
      <c r="J103" s="55">
        <f>J102+J91+J90</f>
        <v>1375</v>
      </c>
      <c r="K103" s="55"/>
      <c r="L103" s="55">
        <f>L92+L102</f>
        <v>0</v>
      </c>
    </row>
    <row r="104" spans="1:12" ht="15">
      <c r="A104" s="15">
        <v>2</v>
      </c>
      <c r="B104" s="16">
        <v>6</v>
      </c>
      <c r="C104" s="17" t="s">
        <v>23</v>
      </c>
      <c r="D104" s="50" t="s">
        <v>24</v>
      </c>
      <c r="E104" s="91" t="s">
        <v>80</v>
      </c>
      <c r="F104" s="69">
        <v>200</v>
      </c>
      <c r="G104" s="70">
        <v>7.5</v>
      </c>
      <c r="H104" s="70">
        <v>6.6</v>
      </c>
      <c r="I104" s="70">
        <v>36.299999999999997</v>
      </c>
      <c r="J104" s="70">
        <v>235</v>
      </c>
      <c r="K104" s="92">
        <v>232</v>
      </c>
      <c r="L104" s="58"/>
    </row>
    <row r="105" spans="1:12" ht="15">
      <c r="A105" s="18"/>
      <c r="B105" s="19"/>
      <c r="C105" s="20"/>
      <c r="D105" s="57"/>
      <c r="E105" s="68" t="s">
        <v>49</v>
      </c>
      <c r="F105" s="69">
        <v>45</v>
      </c>
      <c r="G105" s="70">
        <v>10</v>
      </c>
      <c r="H105" s="70">
        <v>13</v>
      </c>
      <c r="I105" s="70">
        <v>14</v>
      </c>
      <c r="J105" s="70">
        <v>215</v>
      </c>
      <c r="K105" s="92">
        <v>63</v>
      </c>
      <c r="L105" s="58"/>
    </row>
    <row r="106" spans="1:12" ht="15">
      <c r="A106" s="18"/>
      <c r="B106" s="19"/>
      <c r="C106" s="20"/>
      <c r="D106" s="2"/>
      <c r="E106" s="68" t="s">
        <v>50</v>
      </c>
      <c r="F106" s="69">
        <v>40</v>
      </c>
      <c r="G106" s="70">
        <v>5.0999999999999996</v>
      </c>
      <c r="H106" s="70">
        <v>4.5999999999999996</v>
      </c>
      <c r="I106" s="70">
        <v>0.3</v>
      </c>
      <c r="J106" s="70">
        <v>63</v>
      </c>
      <c r="K106" s="92">
        <v>267</v>
      </c>
      <c r="L106" s="58"/>
    </row>
    <row r="107" spans="1:12" ht="15">
      <c r="A107" s="18"/>
      <c r="B107" s="19"/>
      <c r="C107" s="20"/>
      <c r="D107" s="50" t="s">
        <v>25</v>
      </c>
      <c r="E107" s="68" t="s">
        <v>41</v>
      </c>
      <c r="F107" s="69">
        <v>200</v>
      </c>
      <c r="G107" s="70">
        <v>3.3</v>
      </c>
      <c r="H107" s="70">
        <v>2.9</v>
      </c>
      <c r="I107" s="70">
        <v>13.8</v>
      </c>
      <c r="J107" s="70">
        <v>94</v>
      </c>
      <c r="K107" s="92">
        <v>462</v>
      </c>
      <c r="L107" s="58"/>
    </row>
    <row r="108" spans="1:12" ht="15">
      <c r="A108" s="18"/>
      <c r="B108" s="19"/>
      <c r="C108" s="20"/>
      <c r="D108" s="2"/>
      <c r="E108" s="68" t="s">
        <v>39</v>
      </c>
      <c r="F108" s="69">
        <v>35</v>
      </c>
      <c r="G108" s="70">
        <v>3</v>
      </c>
      <c r="H108" s="70">
        <v>0.5</v>
      </c>
      <c r="I108" s="70">
        <v>14</v>
      </c>
      <c r="J108" s="70">
        <v>72</v>
      </c>
      <c r="K108" s="92">
        <v>574</v>
      </c>
      <c r="L108" s="58"/>
    </row>
    <row r="109" spans="1:12" ht="15">
      <c r="A109" s="18"/>
      <c r="B109" s="19"/>
      <c r="C109" s="20"/>
      <c r="D109" s="2"/>
      <c r="E109" s="68"/>
      <c r="F109" s="69"/>
      <c r="G109" s="70"/>
      <c r="H109" s="70"/>
      <c r="I109" s="70"/>
      <c r="J109" s="70"/>
      <c r="K109" s="92"/>
      <c r="L109" s="58"/>
    </row>
    <row r="110" spans="1:12" ht="15">
      <c r="A110" s="18"/>
      <c r="B110" s="19"/>
      <c r="C110" s="20"/>
      <c r="D110" s="29" t="s">
        <v>28</v>
      </c>
      <c r="E110" s="58"/>
      <c r="F110" s="58">
        <f>SUM(F104:F109)</f>
        <v>520</v>
      </c>
      <c r="G110" s="58">
        <f>SUM(G104:G109)</f>
        <v>28.900000000000002</v>
      </c>
      <c r="H110" s="58">
        <f>SUM(H104:H109)</f>
        <v>27.6</v>
      </c>
      <c r="I110" s="58">
        <f>SUM(I104:I109)</f>
        <v>78.399999999999991</v>
      </c>
      <c r="J110" s="58">
        <f>SUM(J104:J109)</f>
        <v>679</v>
      </c>
      <c r="K110" s="45"/>
      <c r="L110" s="58"/>
    </row>
    <row r="111" spans="1:12" ht="15">
      <c r="A111" s="18"/>
      <c r="B111" s="19"/>
      <c r="C111" s="20" t="s">
        <v>48</v>
      </c>
      <c r="D111" s="50" t="s">
        <v>27</v>
      </c>
      <c r="E111" s="86" t="s">
        <v>27</v>
      </c>
      <c r="F111" s="94">
        <v>200</v>
      </c>
      <c r="G111" s="94">
        <v>0.8</v>
      </c>
      <c r="H111" s="94">
        <v>0.8</v>
      </c>
      <c r="I111" s="94">
        <v>19.600000000000001</v>
      </c>
      <c r="J111" s="94">
        <v>88</v>
      </c>
      <c r="K111" s="95">
        <v>82</v>
      </c>
      <c r="L111" s="45"/>
    </row>
    <row r="112" spans="1:12" ht="15">
      <c r="A112" s="26"/>
      <c r="B112" s="27"/>
      <c r="C112" s="28"/>
      <c r="D112" s="2"/>
      <c r="E112" s="30"/>
      <c r="F112" s="31"/>
      <c r="G112" s="31"/>
      <c r="H112" s="31"/>
      <c r="I112" s="31"/>
      <c r="J112" s="31"/>
      <c r="K112" s="32"/>
      <c r="L112" s="31"/>
    </row>
    <row r="113" spans="1:12" ht="15">
      <c r="A113" s="33">
        <f>A104</f>
        <v>2</v>
      </c>
      <c r="B113" s="34">
        <f>B104</f>
        <v>6</v>
      </c>
      <c r="C113" s="35" t="s">
        <v>29</v>
      </c>
      <c r="D113" s="25" t="s">
        <v>30</v>
      </c>
      <c r="E113" s="79" t="s">
        <v>103</v>
      </c>
      <c r="F113" s="23">
        <v>60</v>
      </c>
      <c r="G113" s="23">
        <v>0.4</v>
      </c>
      <c r="H113" s="23">
        <v>0.06</v>
      </c>
      <c r="I113" s="23">
        <v>1.1000000000000001</v>
      </c>
      <c r="J113" s="23">
        <v>7</v>
      </c>
      <c r="K113" s="24">
        <v>148</v>
      </c>
      <c r="L113" s="23"/>
    </row>
    <row r="114" spans="1:12" ht="15">
      <c r="A114" s="18"/>
      <c r="B114" s="19"/>
      <c r="C114" s="20"/>
      <c r="D114" s="25" t="s">
        <v>31</v>
      </c>
      <c r="E114" s="68" t="s">
        <v>82</v>
      </c>
      <c r="F114" s="69">
        <v>200</v>
      </c>
      <c r="G114" s="70">
        <v>4</v>
      </c>
      <c r="H114" s="70">
        <v>4.7</v>
      </c>
      <c r="I114" s="70">
        <v>3.24</v>
      </c>
      <c r="J114" s="70">
        <v>57</v>
      </c>
      <c r="K114" s="24">
        <v>104</v>
      </c>
      <c r="L114" s="23"/>
    </row>
    <row r="115" spans="1:12" ht="15">
      <c r="A115" s="18"/>
      <c r="B115" s="19"/>
      <c r="C115" s="20"/>
      <c r="D115" s="25" t="s">
        <v>33</v>
      </c>
      <c r="E115" s="84"/>
      <c r="F115" s="69"/>
      <c r="G115" s="70"/>
      <c r="H115" s="70"/>
      <c r="I115" s="70"/>
      <c r="J115" s="70"/>
      <c r="K115" s="24"/>
      <c r="L115" s="23"/>
    </row>
    <row r="116" spans="1:12" ht="15">
      <c r="A116" s="18"/>
      <c r="B116" s="19"/>
      <c r="C116" s="20"/>
      <c r="D116" s="25" t="s">
        <v>32</v>
      </c>
      <c r="E116" s="73" t="s">
        <v>96</v>
      </c>
      <c r="F116" s="69">
        <v>200</v>
      </c>
      <c r="G116" s="70">
        <v>18.8</v>
      </c>
      <c r="H116" s="70">
        <v>14.3</v>
      </c>
      <c r="I116" s="70">
        <v>25.8</v>
      </c>
      <c r="J116" s="70">
        <v>307</v>
      </c>
      <c r="K116" s="93" t="s">
        <v>97</v>
      </c>
      <c r="L116" s="23"/>
    </row>
    <row r="117" spans="1:12" ht="15">
      <c r="A117" s="18"/>
      <c r="B117" s="19"/>
      <c r="C117" s="20"/>
      <c r="D117" s="25" t="s">
        <v>34</v>
      </c>
      <c r="E117" s="75" t="s">
        <v>53</v>
      </c>
      <c r="F117" s="69">
        <v>200</v>
      </c>
      <c r="G117" s="70">
        <v>0</v>
      </c>
      <c r="H117" s="70">
        <v>0</v>
      </c>
      <c r="I117" s="70">
        <v>24</v>
      </c>
      <c r="J117" s="70">
        <v>95</v>
      </c>
      <c r="K117" s="24">
        <v>504</v>
      </c>
      <c r="L117" s="23"/>
    </row>
    <row r="118" spans="1:12" ht="15">
      <c r="A118" s="18"/>
      <c r="B118" s="19"/>
      <c r="C118" s="20"/>
      <c r="D118" s="25" t="s">
        <v>35</v>
      </c>
      <c r="E118" s="68" t="s">
        <v>54</v>
      </c>
      <c r="F118" s="69">
        <v>35</v>
      </c>
      <c r="G118" s="70">
        <v>2.7</v>
      </c>
      <c r="H118" s="70">
        <v>0.3</v>
      </c>
      <c r="I118" s="70">
        <v>17.2</v>
      </c>
      <c r="J118" s="70">
        <v>82</v>
      </c>
      <c r="K118" s="24">
        <v>573</v>
      </c>
      <c r="L118" s="23"/>
    </row>
    <row r="119" spans="1:12" ht="15">
      <c r="A119" s="18"/>
      <c r="B119" s="19"/>
      <c r="C119" s="20"/>
      <c r="D119" s="25" t="s">
        <v>36</v>
      </c>
      <c r="E119" s="68" t="s">
        <v>39</v>
      </c>
      <c r="F119" s="69">
        <v>35</v>
      </c>
      <c r="G119" s="70">
        <v>3</v>
      </c>
      <c r="H119" s="70">
        <v>0.5</v>
      </c>
      <c r="I119" s="70">
        <v>14</v>
      </c>
      <c r="J119" s="70">
        <v>72</v>
      </c>
      <c r="K119" s="24">
        <v>574</v>
      </c>
      <c r="L119" s="23"/>
    </row>
    <row r="120" spans="1:12" ht="15">
      <c r="A120" s="18"/>
      <c r="B120" s="19"/>
      <c r="C120" s="20"/>
      <c r="D120" s="21"/>
      <c r="E120" s="22"/>
      <c r="F120" s="23"/>
      <c r="G120" s="23"/>
      <c r="H120" s="23"/>
      <c r="I120" s="23"/>
      <c r="J120" s="23"/>
      <c r="K120" s="24"/>
      <c r="L120" s="23"/>
    </row>
    <row r="121" spans="1:12" ht="15">
      <c r="A121" s="18"/>
      <c r="B121" s="19"/>
      <c r="C121" s="20"/>
      <c r="D121" s="21"/>
      <c r="E121" s="22"/>
      <c r="F121" s="23"/>
      <c r="G121" s="23"/>
      <c r="H121" s="23"/>
      <c r="I121" s="23"/>
      <c r="J121" s="23"/>
      <c r="K121" s="24"/>
      <c r="L121" s="23"/>
    </row>
    <row r="122" spans="1:12" ht="15">
      <c r="A122" s="26"/>
      <c r="B122" s="27"/>
      <c r="C122" s="28"/>
      <c r="D122" s="29" t="s">
        <v>28</v>
      </c>
      <c r="E122" s="30"/>
      <c r="F122" s="31">
        <f>SUM(F113:F121)</f>
        <v>730</v>
      </c>
      <c r="G122" s="31">
        <f>SUM(G113:G121)</f>
        <v>28.900000000000002</v>
      </c>
      <c r="H122" s="31">
        <f>SUM(H113:H121)</f>
        <v>19.860000000000003</v>
      </c>
      <c r="I122" s="31">
        <f>SUM(I113:I121)</f>
        <v>85.34</v>
      </c>
      <c r="J122" s="31">
        <f>SUM(J113:J121)</f>
        <v>620</v>
      </c>
      <c r="K122" s="32"/>
      <c r="L122" s="31">
        <f>SUM(L113:L121)</f>
        <v>0</v>
      </c>
    </row>
    <row r="123" spans="1:12" ht="15.75" thickBot="1">
      <c r="A123" s="36">
        <f>A104</f>
        <v>2</v>
      </c>
      <c r="B123" s="37">
        <f>B104</f>
        <v>6</v>
      </c>
      <c r="C123" s="116" t="s">
        <v>37</v>
      </c>
      <c r="D123" s="117"/>
      <c r="E123" s="38"/>
      <c r="F123" s="55">
        <f>F122+F111+F110</f>
        <v>1450</v>
      </c>
      <c r="G123" s="55">
        <f>G122+G111+G110</f>
        <v>58.600000000000009</v>
      </c>
      <c r="H123" s="55">
        <f>H122+H111+H110</f>
        <v>48.260000000000005</v>
      </c>
      <c r="I123" s="55">
        <f>I122+I111+I110</f>
        <v>183.33999999999997</v>
      </c>
      <c r="J123" s="55">
        <f>J122+J111+J110</f>
        <v>1387</v>
      </c>
      <c r="K123" s="55"/>
      <c r="L123" s="55">
        <f>L112+L122</f>
        <v>0</v>
      </c>
    </row>
    <row r="124" spans="1:12" ht="15">
      <c r="A124" s="40">
        <v>2</v>
      </c>
      <c r="B124" s="19">
        <v>7</v>
      </c>
      <c r="C124" s="17" t="s">
        <v>23</v>
      </c>
      <c r="D124" s="48" t="s">
        <v>24</v>
      </c>
      <c r="E124" s="91" t="s">
        <v>83</v>
      </c>
      <c r="F124" s="69">
        <v>200</v>
      </c>
      <c r="G124" s="70">
        <v>30.1</v>
      </c>
      <c r="H124" s="70">
        <v>11</v>
      </c>
      <c r="I124" s="70">
        <v>41</v>
      </c>
      <c r="J124" s="70">
        <v>381</v>
      </c>
      <c r="K124" s="100">
        <v>285</v>
      </c>
      <c r="L124" s="60"/>
    </row>
    <row r="125" spans="1:12" ht="15">
      <c r="A125" s="40"/>
      <c r="B125" s="19"/>
      <c r="C125" s="20"/>
      <c r="D125" s="51"/>
      <c r="E125" s="68" t="s">
        <v>75</v>
      </c>
      <c r="F125" s="69">
        <v>30</v>
      </c>
      <c r="G125" s="70">
        <v>0.12</v>
      </c>
      <c r="H125" s="70">
        <v>0</v>
      </c>
      <c r="I125" s="70">
        <v>19.5</v>
      </c>
      <c r="J125" s="70">
        <v>79</v>
      </c>
      <c r="K125" s="100">
        <v>86</v>
      </c>
      <c r="L125" s="60"/>
    </row>
    <row r="126" spans="1:12" ht="15">
      <c r="A126" s="40"/>
      <c r="B126" s="19"/>
      <c r="C126" s="20"/>
      <c r="D126" s="50" t="s">
        <v>25</v>
      </c>
      <c r="E126" s="68" t="s">
        <v>68</v>
      </c>
      <c r="F126" s="69">
        <v>200</v>
      </c>
      <c r="G126" s="70">
        <v>1.6</v>
      </c>
      <c r="H126" s="70">
        <v>1.3</v>
      </c>
      <c r="I126" s="70">
        <v>11.5</v>
      </c>
      <c r="J126" s="70">
        <v>64</v>
      </c>
      <c r="K126" s="100">
        <v>460</v>
      </c>
      <c r="L126" s="60"/>
    </row>
    <row r="127" spans="1:12" ht="15">
      <c r="A127" s="40"/>
      <c r="B127" s="19"/>
      <c r="C127" s="20"/>
      <c r="D127" s="50" t="s">
        <v>26</v>
      </c>
      <c r="E127" s="68" t="s">
        <v>54</v>
      </c>
      <c r="F127" s="69">
        <v>35</v>
      </c>
      <c r="G127" s="70">
        <v>2.7</v>
      </c>
      <c r="H127" s="70">
        <v>0.3</v>
      </c>
      <c r="I127" s="70">
        <v>17.2</v>
      </c>
      <c r="J127" s="70">
        <v>82</v>
      </c>
      <c r="K127" s="100">
        <v>573</v>
      </c>
      <c r="L127" s="60"/>
    </row>
    <row r="128" spans="1:12" ht="15">
      <c r="A128" s="40"/>
      <c r="B128" s="19"/>
      <c r="C128" s="20"/>
      <c r="D128" s="50"/>
      <c r="E128" s="68" t="s">
        <v>39</v>
      </c>
      <c r="F128" s="69">
        <v>35</v>
      </c>
      <c r="G128" s="70">
        <v>3</v>
      </c>
      <c r="H128" s="70">
        <v>0.5</v>
      </c>
      <c r="I128" s="70">
        <v>14</v>
      </c>
      <c r="J128" s="70">
        <v>72</v>
      </c>
      <c r="K128" s="100">
        <v>574</v>
      </c>
      <c r="L128" s="60"/>
    </row>
    <row r="129" spans="1:12" ht="15">
      <c r="A129" s="40"/>
      <c r="B129" s="19"/>
      <c r="C129" s="20"/>
      <c r="D129" s="29" t="s">
        <v>28</v>
      </c>
      <c r="E129" s="98"/>
      <c r="F129" s="96">
        <f>SUM(F124:F128)</f>
        <v>500</v>
      </c>
      <c r="G129" s="96">
        <f>SUM(G124:G128)</f>
        <v>37.520000000000003</v>
      </c>
      <c r="H129" s="96">
        <f>SUM(H124:H128)</f>
        <v>13.100000000000001</v>
      </c>
      <c r="I129" s="97">
        <f>SUM(I124:I128)</f>
        <v>103.2</v>
      </c>
      <c r="J129" s="96">
        <f>SUM(J124:J128)</f>
        <v>678</v>
      </c>
      <c r="K129" s="100"/>
      <c r="L129" s="60"/>
    </row>
    <row r="130" spans="1:12" ht="15">
      <c r="A130" s="40"/>
      <c r="B130" s="19"/>
      <c r="C130" s="20"/>
      <c r="D130" s="29"/>
      <c r="E130" s="98"/>
      <c r="F130" s="96"/>
      <c r="G130" s="96"/>
      <c r="H130" s="96"/>
      <c r="I130" s="97"/>
      <c r="J130" s="96"/>
      <c r="K130" s="101"/>
      <c r="L130" s="60"/>
    </row>
    <row r="131" spans="1:12" ht="15">
      <c r="A131" s="40"/>
      <c r="B131" s="19"/>
      <c r="C131" s="20"/>
      <c r="D131" s="51"/>
      <c r="E131" s="47"/>
      <c r="F131" s="45"/>
      <c r="G131" s="45"/>
      <c r="H131" s="45"/>
      <c r="I131" s="45"/>
      <c r="J131" s="45"/>
      <c r="K131" s="46"/>
      <c r="L131" s="45"/>
    </row>
    <row r="132" spans="1:12" ht="15">
      <c r="A132" s="40"/>
      <c r="B132" s="19"/>
      <c r="C132" s="20" t="s">
        <v>48</v>
      </c>
      <c r="D132" s="50" t="s">
        <v>27</v>
      </c>
      <c r="E132" s="86" t="s">
        <v>27</v>
      </c>
      <c r="F132" s="94">
        <v>200</v>
      </c>
      <c r="G132" s="94">
        <v>0.8</v>
      </c>
      <c r="H132" s="94">
        <v>0.8</v>
      </c>
      <c r="I132" s="94">
        <v>19.600000000000001</v>
      </c>
      <c r="J132" s="94">
        <v>88</v>
      </c>
      <c r="K132" s="95">
        <v>82</v>
      </c>
      <c r="L132" s="45"/>
    </row>
    <row r="133" spans="1:12" ht="15">
      <c r="A133" s="41"/>
      <c r="B133" s="27"/>
      <c r="C133" s="28"/>
      <c r="D133" s="29"/>
      <c r="E133" s="30"/>
      <c r="F133" s="31"/>
      <c r="G133" s="31"/>
      <c r="H133" s="31"/>
      <c r="I133" s="31"/>
      <c r="J133" s="31"/>
      <c r="K133" s="32"/>
      <c r="L133" s="31"/>
    </row>
    <row r="134" spans="1:12" ht="15">
      <c r="A134" s="34">
        <f>A124</f>
        <v>2</v>
      </c>
      <c r="B134" s="34">
        <f>B124</f>
        <v>7</v>
      </c>
      <c r="C134" s="35" t="s">
        <v>29</v>
      </c>
      <c r="D134" s="25" t="s">
        <v>30</v>
      </c>
      <c r="E134" s="79" t="s">
        <v>102</v>
      </c>
      <c r="F134" s="23">
        <v>60</v>
      </c>
      <c r="G134" s="23">
        <v>0.4</v>
      </c>
      <c r="H134" s="23">
        <v>0.06</v>
      </c>
      <c r="I134" s="23">
        <v>1.1000000000000001</v>
      </c>
      <c r="J134" s="23">
        <v>7</v>
      </c>
      <c r="K134" s="24">
        <v>148</v>
      </c>
      <c r="L134" s="23"/>
    </row>
    <row r="135" spans="1:12" ht="15">
      <c r="A135" s="40"/>
      <c r="B135" s="19"/>
      <c r="C135" s="20"/>
      <c r="D135" s="25" t="s">
        <v>31</v>
      </c>
      <c r="E135" s="68" t="s">
        <v>84</v>
      </c>
      <c r="F135" s="69">
        <v>200</v>
      </c>
      <c r="G135" s="70">
        <v>2.2000000000000002</v>
      </c>
      <c r="H135" s="70">
        <v>4.8</v>
      </c>
      <c r="I135" s="70">
        <v>11.2</v>
      </c>
      <c r="J135" s="70">
        <v>96</v>
      </c>
      <c r="K135" s="24">
        <v>100</v>
      </c>
      <c r="L135" s="23"/>
    </row>
    <row r="136" spans="1:12" ht="15">
      <c r="A136" s="40"/>
      <c r="B136" s="19"/>
      <c r="C136" s="20"/>
      <c r="D136" s="25" t="s">
        <v>32</v>
      </c>
      <c r="E136" s="74" t="s">
        <v>85</v>
      </c>
      <c r="F136" s="69">
        <v>90</v>
      </c>
      <c r="G136" s="70">
        <v>12</v>
      </c>
      <c r="H136" s="70">
        <v>4</v>
      </c>
      <c r="I136" s="70">
        <v>3</v>
      </c>
      <c r="J136" s="70">
        <v>92</v>
      </c>
      <c r="K136" s="24">
        <v>298</v>
      </c>
      <c r="L136" s="23"/>
    </row>
    <row r="137" spans="1:12" ht="15">
      <c r="A137" s="40"/>
      <c r="B137" s="19"/>
      <c r="C137" s="20"/>
      <c r="D137" s="25" t="s">
        <v>33</v>
      </c>
      <c r="E137" s="73" t="s">
        <v>86</v>
      </c>
      <c r="F137" s="69">
        <v>150</v>
      </c>
      <c r="G137" s="70">
        <v>4</v>
      </c>
      <c r="H137" s="70">
        <v>6</v>
      </c>
      <c r="I137" s="70">
        <v>8.6999999999999993</v>
      </c>
      <c r="J137" s="70">
        <v>105</v>
      </c>
      <c r="K137" s="24">
        <v>377</v>
      </c>
      <c r="L137" s="23"/>
    </row>
    <row r="138" spans="1:12" ht="15">
      <c r="A138" s="40"/>
      <c r="B138" s="19"/>
      <c r="C138" s="20"/>
      <c r="D138" s="25" t="s">
        <v>34</v>
      </c>
      <c r="E138" s="99" t="s">
        <v>61</v>
      </c>
      <c r="F138" s="69">
        <v>200</v>
      </c>
      <c r="G138" s="70">
        <v>0.6</v>
      </c>
      <c r="H138" s="70">
        <v>0.1</v>
      </c>
      <c r="I138" s="70">
        <v>20.100000000000001</v>
      </c>
      <c r="J138" s="70">
        <v>84</v>
      </c>
      <c r="K138" s="24">
        <v>496</v>
      </c>
      <c r="L138" s="23"/>
    </row>
    <row r="139" spans="1:12" ht="15">
      <c r="A139" s="40"/>
      <c r="B139" s="19"/>
      <c r="C139" s="20"/>
      <c r="D139" s="25" t="s">
        <v>35</v>
      </c>
      <c r="E139" s="68" t="s">
        <v>54</v>
      </c>
      <c r="F139" s="69">
        <v>35</v>
      </c>
      <c r="G139" s="70">
        <v>2.7</v>
      </c>
      <c r="H139" s="70">
        <v>0.3</v>
      </c>
      <c r="I139" s="70">
        <v>17.2</v>
      </c>
      <c r="J139" s="70">
        <v>82</v>
      </c>
      <c r="K139" s="24">
        <v>573</v>
      </c>
      <c r="L139" s="23"/>
    </row>
    <row r="140" spans="1:12" ht="15">
      <c r="A140" s="40"/>
      <c r="B140" s="19"/>
      <c r="C140" s="20"/>
      <c r="D140" s="25" t="s">
        <v>36</v>
      </c>
      <c r="E140" s="68" t="s">
        <v>39</v>
      </c>
      <c r="F140" s="69">
        <v>35</v>
      </c>
      <c r="G140" s="70">
        <v>3</v>
      </c>
      <c r="H140" s="70">
        <v>0.5</v>
      </c>
      <c r="I140" s="70">
        <v>14</v>
      </c>
      <c r="J140" s="70">
        <v>72</v>
      </c>
      <c r="K140" s="24">
        <v>574</v>
      </c>
      <c r="L140" s="23"/>
    </row>
    <row r="141" spans="1:12" ht="15">
      <c r="A141" s="40"/>
      <c r="B141" s="19"/>
      <c r="C141" s="20"/>
      <c r="D141" s="21"/>
      <c r="E141" s="22"/>
      <c r="F141" s="23"/>
      <c r="G141" s="23"/>
      <c r="H141" s="23"/>
      <c r="I141" s="23"/>
      <c r="J141" s="23"/>
      <c r="K141" s="24"/>
      <c r="L141" s="23"/>
    </row>
    <row r="142" spans="1:12" ht="15">
      <c r="A142" s="40"/>
      <c r="B142" s="19"/>
      <c r="C142" s="20"/>
      <c r="D142" s="21"/>
      <c r="E142" s="22"/>
      <c r="F142" s="23"/>
      <c r="G142" s="23"/>
      <c r="H142" s="23"/>
      <c r="I142" s="23"/>
      <c r="J142" s="23"/>
      <c r="K142" s="24"/>
      <c r="L142" s="23"/>
    </row>
    <row r="143" spans="1:12" ht="15">
      <c r="A143" s="41"/>
      <c r="B143" s="27"/>
      <c r="C143" s="28"/>
      <c r="D143" s="29" t="s">
        <v>28</v>
      </c>
      <c r="E143" s="30"/>
      <c r="F143" s="31">
        <f>SUM(F134:F142)</f>
        <v>770</v>
      </c>
      <c r="G143" s="31">
        <f>SUM(G134:G142)</f>
        <v>24.900000000000002</v>
      </c>
      <c r="H143" s="31">
        <f>SUM(H134:H142)</f>
        <v>15.76</v>
      </c>
      <c r="I143" s="31">
        <f>SUM(I134:I142)</f>
        <v>75.3</v>
      </c>
      <c r="J143" s="31">
        <f>SUM(J134:J142)</f>
        <v>538</v>
      </c>
      <c r="K143" s="32"/>
      <c r="L143" s="31">
        <f>SUM(L134:L142)</f>
        <v>0</v>
      </c>
    </row>
    <row r="144" spans="1:12" ht="15.75" thickBot="1">
      <c r="A144" s="42">
        <f>A124</f>
        <v>2</v>
      </c>
      <c r="B144" s="42">
        <f>B124</f>
        <v>7</v>
      </c>
      <c r="C144" s="116" t="s">
        <v>37</v>
      </c>
      <c r="D144" s="117"/>
      <c r="E144" s="38"/>
      <c r="F144" s="39">
        <f>F143+F132+F129</f>
        <v>1470</v>
      </c>
      <c r="G144" s="39">
        <f>G143+G132+G129</f>
        <v>63.220000000000006</v>
      </c>
      <c r="H144" s="39">
        <f>H143+H132+H129</f>
        <v>29.66</v>
      </c>
      <c r="I144" s="39">
        <f>I143+I132+I129</f>
        <v>198.10000000000002</v>
      </c>
      <c r="J144" s="39">
        <f>J143+J132+J129</f>
        <v>1304</v>
      </c>
      <c r="K144" s="39"/>
      <c r="L144" s="39">
        <f>L133+L143</f>
        <v>0</v>
      </c>
    </row>
    <row r="145" spans="1:12" ht="15">
      <c r="A145" s="15">
        <v>2</v>
      </c>
      <c r="B145" s="16">
        <v>8</v>
      </c>
      <c r="C145" s="17" t="s">
        <v>23</v>
      </c>
      <c r="D145" s="17" t="s">
        <v>24</v>
      </c>
      <c r="E145" s="91" t="s">
        <v>87</v>
      </c>
      <c r="F145" s="69">
        <v>200</v>
      </c>
      <c r="G145" s="70">
        <v>5.8</v>
      </c>
      <c r="H145" s="70">
        <v>6.5</v>
      </c>
      <c r="I145" s="70">
        <v>19.7</v>
      </c>
      <c r="J145" s="70">
        <v>160</v>
      </c>
      <c r="K145" s="44">
        <v>139</v>
      </c>
      <c r="L145" s="43"/>
    </row>
    <row r="146" spans="1:12" ht="15">
      <c r="A146" s="18"/>
      <c r="B146" s="19"/>
      <c r="C146" s="20"/>
      <c r="D146" s="102"/>
      <c r="E146" s="68" t="s">
        <v>63</v>
      </c>
      <c r="F146" s="69">
        <v>60</v>
      </c>
      <c r="G146" s="70">
        <v>2.7</v>
      </c>
      <c r="H146" s="70">
        <v>19</v>
      </c>
      <c r="I146" s="70">
        <v>17</v>
      </c>
      <c r="J146" s="70">
        <v>250</v>
      </c>
      <c r="K146" s="46">
        <v>69</v>
      </c>
      <c r="L146" s="45"/>
    </row>
    <row r="147" spans="1:12" ht="15">
      <c r="A147" s="18"/>
      <c r="B147" s="19"/>
      <c r="C147" s="20"/>
      <c r="D147" s="28" t="s">
        <v>25</v>
      </c>
      <c r="E147" s="68" t="s">
        <v>38</v>
      </c>
      <c r="F147" s="69">
        <v>200</v>
      </c>
      <c r="G147" s="70">
        <v>0.2</v>
      </c>
      <c r="H147" s="70">
        <v>0.1</v>
      </c>
      <c r="I147" s="70">
        <v>9.3000000000000007</v>
      </c>
      <c r="J147" s="70">
        <v>38</v>
      </c>
      <c r="K147" s="46">
        <v>457</v>
      </c>
      <c r="L147" s="45"/>
    </row>
    <row r="148" spans="1:12" ht="15.75" customHeight="1">
      <c r="A148" s="18"/>
      <c r="B148" s="19"/>
      <c r="C148" s="20"/>
      <c r="D148" s="25" t="s">
        <v>26</v>
      </c>
      <c r="E148" s="68" t="s">
        <v>50</v>
      </c>
      <c r="F148" s="69">
        <v>40</v>
      </c>
      <c r="G148" s="70">
        <v>5.0999999999999996</v>
      </c>
      <c r="H148" s="70">
        <v>4.5999999999999996</v>
      </c>
      <c r="I148" s="70">
        <v>0.3</v>
      </c>
      <c r="J148" s="70">
        <v>63</v>
      </c>
      <c r="K148" s="46">
        <v>267</v>
      </c>
      <c r="L148" s="45"/>
    </row>
    <row r="149" spans="1:12" ht="15">
      <c r="A149" s="18"/>
      <c r="B149" s="19"/>
      <c r="C149" s="20"/>
      <c r="D149" s="25"/>
      <c r="E149" s="68" t="s">
        <v>39</v>
      </c>
      <c r="F149" s="69">
        <v>35</v>
      </c>
      <c r="G149" s="70">
        <v>3</v>
      </c>
      <c r="H149" s="70">
        <v>0.5</v>
      </c>
      <c r="I149" s="70">
        <v>14</v>
      </c>
      <c r="J149" s="70">
        <v>72</v>
      </c>
      <c r="K149" s="46">
        <v>574</v>
      </c>
      <c r="L149" s="45"/>
    </row>
    <row r="150" spans="1:12" ht="15">
      <c r="A150" s="18"/>
      <c r="B150" s="19"/>
      <c r="C150" s="20"/>
      <c r="D150" s="25"/>
      <c r="E150" s="104"/>
      <c r="F150" s="69"/>
      <c r="G150" s="70"/>
      <c r="H150" s="70"/>
      <c r="I150" s="70"/>
      <c r="J150" s="70"/>
      <c r="K150" s="46"/>
      <c r="L150" s="45"/>
    </row>
    <row r="151" spans="1:12" ht="15">
      <c r="A151" s="18"/>
      <c r="B151" s="19"/>
      <c r="C151" s="20"/>
      <c r="D151" s="29" t="s">
        <v>28</v>
      </c>
      <c r="E151" s="67"/>
      <c r="F151" s="45">
        <f>SUM(F145:F150)</f>
        <v>535</v>
      </c>
      <c r="G151" s="45">
        <f>SUM(G145:G150)</f>
        <v>16.799999999999997</v>
      </c>
      <c r="H151" s="45">
        <f>SUM(H145:H150)</f>
        <v>30.700000000000003</v>
      </c>
      <c r="I151" s="45">
        <f>SUM(I145:I150)</f>
        <v>60.3</v>
      </c>
      <c r="J151" s="45">
        <f>SUM(J145:J150)</f>
        <v>583</v>
      </c>
      <c r="K151" s="46"/>
      <c r="L151" s="45"/>
    </row>
    <row r="152" spans="1:12" ht="15">
      <c r="A152" s="18"/>
      <c r="B152" s="19"/>
      <c r="C152" s="20" t="s">
        <v>48</v>
      </c>
      <c r="D152" s="50" t="s">
        <v>27</v>
      </c>
      <c r="E152" s="86" t="s">
        <v>27</v>
      </c>
      <c r="F152" s="94">
        <v>200</v>
      </c>
      <c r="G152" s="94">
        <v>0.8</v>
      </c>
      <c r="H152" s="94">
        <v>0.8</v>
      </c>
      <c r="I152" s="94">
        <v>19.600000000000001</v>
      </c>
      <c r="J152" s="94">
        <v>88</v>
      </c>
      <c r="K152" s="95">
        <v>82</v>
      </c>
      <c r="L152" s="45"/>
    </row>
    <row r="153" spans="1:12" ht="15">
      <c r="A153" s="26"/>
      <c r="B153" s="27"/>
      <c r="C153" s="28"/>
      <c r="D153" s="2"/>
      <c r="E153" s="30"/>
      <c r="F153" s="31"/>
      <c r="G153" s="31"/>
      <c r="H153" s="31"/>
      <c r="I153" s="31"/>
      <c r="J153" s="31"/>
      <c r="K153" s="32"/>
      <c r="L153" s="31"/>
    </row>
    <row r="154" spans="1:12" ht="15">
      <c r="A154" s="33">
        <f>A145</f>
        <v>2</v>
      </c>
      <c r="B154" s="34"/>
      <c r="C154" s="35" t="s">
        <v>29</v>
      </c>
      <c r="D154" s="25" t="s">
        <v>30</v>
      </c>
      <c r="E154" s="79" t="s">
        <v>103</v>
      </c>
      <c r="F154" s="23">
        <v>60</v>
      </c>
      <c r="G154" s="23">
        <v>0.4</v>
      </c>
      <c r="H154" s="23">
        <v>0.06</v>
      </c>
      <c r="I154" s="23">
        <v>1.1000000000000001</v>
      </c>
      <c r="J154" s="23">
        <v>7</v>
      </c>
      <c r="K154" s="24">
        <v>148</v>
      </c>
      <c r="L154" s="23"/>
    </row>
    <row r="155" spans="1:12" ht="15">
      <c r="A155" s="18"/>
      <c r="B155" s="19"/>
      <c r="C155" s="20"/>
      <c r="D155" s="25" t="s">
        <v>31</v>
      </c>
      <c r="E155" s="68" t="s">
        <v>98</v>
      </c>
      <c r="F155" s="69">
        <v>200</v>
      </c>
      <c r="G155" s="70">
        <v>1.9</v>
      </c>
      <c r="H155" s="70">
        <v>4</v>
      </c>
      <c r="I155" s="70">
        <v>7</v>
      </c>
      <c r="J155" s="70">
        <v>71</v>
      </c>
      <c r="K155" s="24">
        <v>118</v>
      </c>
      <c r="L155" s="23"/>
    </row>
    <row r="156" spans="1:12" ht="15">
      <c r="A156" s="18"/>
      <c r="B156" s="19"/>
      <c r="C156" s="20"/>
      <c r="D156" s="25" t="s">
        <v>32</v>
      </c>
      <c r="E156" s="73" t="s">
        <v>99</v>
      </c>
      <c r="F156" s="69">
        <v>200</v>
      </c>
      <c r="G156" s="70">
        <v>21</v>
      </c>
      <c r="H156" s="70">
        <v>19</v>
      </c>
      <c r="I156" s="70">
        <v>15.9</v>
      </c>
      <c r="J156" s="70">
        <v>319</v>
      </c>
      <c r="K156" s="93" t="s">
        <v>100</v>
      </c>
      <c r="L156" s="23"/>
    </row>
    <row r="157" spans="1:12" ht="15">
      <c r="A157" s="18"/>
      <c r="B157" s="19"/>
      <c r="C157" s="20"/>
      <c r="D157" s="25" t="s">
        <v>33</v>
      </c>
      <c r="E157" s="74"/>
      <c r="F157" s="69"/>
      <c r="G157" s="70"/>
      <c r="H157" s="70"/>
      <c r="I157" s="70"/>
      <c r="J157" s="70"/>
      <c r="K157" s="24"/>
      <c r="L157" s="23"/>
    </row>
    <row r="158" spans="1:12" ht="15">
      <c r="A158" s="18"/>
      <c r="B158" s="19"/>
      <c r="C158" s="20"/>
      <c r="D158" s="25" t="s">
        <v>34</v>
      </c>
      <c r="E158" s="74" t="s">
        <v>66</v>
      </c>
      <c r="F158" s="69">
        <v>200</v>
      </c>
      <c r="G158" s="70">
        <v>0</v>
      </c>
      <c r="H158" s="70">
        <v>0</v>
      </c>
      <c r="I158" s="70">
        <v>19</v>
      </c>
      <c r="J158" s="70">
        <v>74</v>
      </c>
      <c r="K158" s="93" t="s">
        <v>88</v>
      </c>
      <c r="L158" s="23"/>
    </row>
    <row r="159" spans="1:12" ht="15">
      <c r="A159" s="18"/>
      <c r="B159" s="19"/>
      <c r="C159" s="20"/>
      <c r="D159" s="25" t="s">
        <v>35</v>
      </c>
      <c r="E159" s="68" t="s">
        <v>54</v>
      </c>
      <c r="F159" s="69">
        <v>35</v>
      </c>
      <c r="G159" s="70">
        <v>2.7</v>
      </c>
      <c r="H159" s="70">
        <v>0.3</v>
      </c>
      <c r="I159" s="70">
        <v>17.2</v>
      </c>
      <c r="J159" s="70">
        <v>82</v>
      </c>
      <c r="K159" s="24">
        <v>573</v>
      </c>
      <c r="L159" s="23"/>
    </row>
    <row r="160" spans="1:12" ht="15">
      <c r="A160" s="18"/>
      <c r="B160" s="19"/>
      <c r="C160" s="20"/>
      <c r="D160" s="25" t="s">
        <v>36</v>
      </c>
      <c r="E160" s="68" t="s">
        <v>39</v>
      </c>
      <c r="F160" s="69">
        <v>35</v>
      </c>
      <c r="G160" s="70">
        <v>3</v>
      </c>
      <c r="H160" s="70">
        <v>0.5</v>
      </c>
      <c r="I160" s="70">
        <v>14</v>
      </c>
      <c r="J160" s="70">
        <v>72</v>
      </c>
      <c r="K160" s="24">
        <v>574</v>
      </c>
      <c r="L160" s="23"/>
    </row>
    <row r="161" spans="1:12" ht="15">
      <c r="A161" s="18"/>
      <c r="B161" s="19"/>
      <c r="C161" s="20"/>
      <c r="D161" s="21"/>
      <c r="E161" s="22"/>
      <c r="F161" s="23"/>
      <c r="G161" s="23"/>
      <c r="H161" s="23"/>
      <c r="I161" s="23"/>
      <c r="J161" s="23"/>
      <c r="K161" s="24"/>
      <c r="L161" s="23"/>
    </row>
    <row r="162" spans="1:12" ht="15">
      <c r="A162" s="18"/>
      <c r="B162" s="19"/>
      <c r="C162" s="20"/>
      <c r="D162" s="21"/>
      <c r="E162" s="22"/>
      <c r="F162" s="23"/>
      <c r="G162" s="23"/>
      <c r="H162" s="23"/>
      <c r="I162" s="23"/>
      <c r="J162" s="23"/>
      <c r="K162" s="24"/>
      <c r="L162" s="23"/>
    </row>
    <row r="163" spans="1:12" ht="15">
      <c r="A163" s="26"/>
      <c r="B163" s="27"/>
      <c r="C163" s="28"/>
      <c r="D163" s="29" t="s">
        <v>28</v>
      </c>
      <c r="E163" s="30"/>
      <c r="F163" s="31">
        <f>SUM(F154:F162)</f>
        <v>730</v>
      </c>
      <c r="G163" s="31">
        <f>SUM(G154:G162)</f>
        <v>29</v>
      </c>
      <c r="H163" s="31">
        <f>SUM(H154:H162)</f>
        <v>23.86</v>
      </c>
      <c r="I163" s="31">
        <f>SUM(I154:I162)</f>
        <v>74.2</v>
      </c>
      <c r="J163" s="31">
        <f>SUM(J154:J162)</f>
        <v>625</v>
      </c>
      <c r="K163" s="32"/>
      <c r="L163" s="31">
        <f>SUM(L154:L162)</f>
        <v>0</v>
      </c>
    </row>
    <row r="164" spans="1:12" ht="15.75" thickBot="1">
      <c r="A164" s="36">
        <f>A145</f>
        <v>2</v>
      </c>
      <c r="B164" s="37">
        <f>B145</f>
        <v>8</v>
      </c>
      <c r="C164" s="116" t="s">
        <v>37</v>
      </c>
      <c r="D164" s="117"/>
      <c r="E164" s="38"/>
      <c r="F164" s="39">
        <f>F163+F152+F151</f>
        <v>1465</v>
      </c>
      <c r="G164" s="39">
        <f>G163+G152+G151</f>
        <v>46.599999999999994</v>
      </c>
      <c r="H164" s="39">
        <f>H163+H152+H151</f>
        <v>55.36</v>
      </c>
      <c r="I164" s="39">
        <f>I163+I152+I151</f>
        <v>154.10000000000002</v>
      </c>
      <c r="J164" s="39">
        <f>J163+J152+J151</f>
        <v>1296</v>
      </c>
      <c r="K164" s="39"/>
      <c r="L164" s="39">
        <f>L153+L163</f>
        <v>0</v>
      </c>
    </row>
    <row r="165" spans="1:12" ht="15">
      <c r="A165" s="15">
        <v>2</v>
      </c>
      <c r="B165" s="16">
        <v>9</v>
      </c>
      <c r="C165" s="17" t="s">
        <v>23</v>
      </c>
      <c r="D165" s="48" t="s">
        <v>24</v>
      </c>
      <c r="E165" s="91" t="s">
        <v>89</v>
      </c>
      <c r="F165" s="69">
        <v>200</v>
      </c>
      <c r="G165" s="70">
        <v>16</v>
      </c>
      <c r="H165" s="70">
        <v>22.1</v>
      </c>
      <c r="I165" s="70">
        <v>17</v>
      </c>
      <c r="J165" s="70">
        <v>333</v>
      </c>
      <c r="K165" s="112">
        <v>270</v>
      </c>
      <c r="L165" s="49"/>
    </row>
    <row r="166" spans="1:12" ht="15">
      <c r="A166" s="18"/>
      <c r="B166" s="19"/>
      <c r="C166" s="20"/>
      <c r="D166" s="50" t="s">
        <v>25</v>
      </c>
      <c r="E166" s="68" t="s">
        <v>58</v>
      </c>
      <c r="F166" s="69">
        <v>200</v>
      </c>
      <c r="G166" s="70">
        <v>0.3</v>
      </c>
      <c r="H166" s="70">
        <v>0.1</v>
      </c>
      <c r="I166" s="70">
        <v>9.5</v>
      </c>
      <c r="J166" s="70">
        <v>40</v>
      </c>
      <c r="K166" s="113">
        <v>459</v>
      </c>
      <c r="L166" s="49"/>
    </row>
    <row r="167" spans="1:12" ht="15">
      <c r="A167" s="18"/>
      <c r="B167" s="19"/>
      <c r="C167" s="20"/>
      <c r="D167" s="103" t="s">
        <v>26</v>
      </c>
      <c r="E167" s="68" t="s">
        <v>63</v>
      </c>
      <c r="F167" s="69">
        <v>65</v>
      </c>
      <c r="G167" s="70">
        <v>2.7</v>
      </c>
      <c r="H167" s="70">
        <v>19</v>
      </c>
      <c r="I167" s="70">
        <v>17</v>
      </c>
      <c r="J167" s="70">
        <v>250</v>
      </c>
      <c r="K167" s="113">
        <v>69</v>
      </c>
      <c r="L167" s="49"/>
    </row>
    <row r="168" spans="1:12" ht="15">
      <c r="A168" s="18"/>
      <c r="B168" s="19"/>
      <c r="C168" s="20"/>
      <c r="D168" s="105"/>
      <c r="E168" s="68" t="s">
        <v>39</v>
      </c>
      <c r="F168" s="69">
        <v>35</v>
      </c>
      <c r="G168" s="70">
        <v>3</v>
      </c>
      <c r="H168" s="70">
        <v>0.5</v>
      </c>
      <c r="I168" s="70">
        <v>14</v>
      </c>
      <c r="J168" s="70">
        <v>72</v>
      </c>
      <c r="K168" s="113">
        <v>574</v>
      </c>
      <c r="L168" s="49"/>
    </row>
    <row r="169" spans="1:12" ht="15">
      <c r="A169" s="18"/>
      <c r="B169" s="19"/>
      <c r="C169" s="20"/>
      <c r="D169" s="107"/>
      <c r="E169" s="68"/>
      <c r="F169" s="69"/>
      <c r="G169" s="70"/>
      <c r="H169" s="70"/>
      <c r="I169" s="70"/>
      <c r="J169" s="70"/>
      <c r="K169" s="113"/>
      <c r="L169" s="49"/>
    </row>
    <row r="170" spans="1:12" ht="15">
      <c r="A170" s="18"/>
      <c r="B170" s="19"/>
      <c r="C170" s="20"/>
      <c r="D170" s="61" t="s">
        <v>28</v>
      </c>
      <c r="E170" s="68"/>
      <c r="F170" s="69">
        <f>SUM(F165:F169)</f>
        <v>500</v>
      </c>
      <c r="G170" s="70">
        <f>SUM(G165:G169)</f>
        <v>22</v>
      </c>
      <c r="H170" s="70">
        <f>SUM(H165:H169)</f>
        <v>41.7</v>
      </c>
      <c r="I170" s="70">
        <f>SUM(I165:I169)</f>
        <v>57.5</v>
      </c>
      <c r="J170" s="70">
        <f>SUM(J165:J169)</f>
        <v>695</v>
      </c>
      <c r="K170" s="113"/>
      <c r="L170" s="49"/>
    </row>
    <row r="171" spans="1:12" ht="15">
      <c r="A171" s="18"/>
      <c r="B171" s="19"/>
      <c r="C171" s="20"/>
      <c r="D171" s="105"/>
      <c r="E171" s="106"/>
      <c r="F171" s="108"/>
      <c r="G171" s="109"/>
      <c r="H171" s="110"/>
      <c r="I171" s="110"/>
      <c r="J171" s="111"/>
      <c r="K171" s="46"/>
      <c r="L171" s="49"/>
    </row>
    <row r="172" spans="1:12" ht="15">
      <c r="A172" s="18"/>
      <c r="B172" s="19"/>
      <c r="C172" s="20" t="s">
        <v>48</v>
      </c>
      <c r="D172" s="50" t="s">
        <v>27</v>
      </c>
      <c r="E172" s="86" t="s">
        <v>27</v>
      </c>
      <c r="F172" s="94">
        <v>200</v>
      </c>
      <c r="G172" s="94">
        <v>0.8</v>
      </c>
      <c r="H172" s="94">
        <v>0.8</v>
      </c>
      <c r="I172" s="94">
        <v>19.600000000000001</v>
      </c>
      <c r="J172" s="94">
        <v>88</v>
      </c>
      <c r="K172" s="95">
        <v>82</v>
      </c>
      <c r="L172" s="95"/>
    </row>
    <row r="173" spans="1:12" ht="15">
      <c r="A173" s="18"/>
      <c r="B173" s="19"/>
      <c r="C173" s="20"/>
      <c r="D173" s="51"/>
      <c r="E173" s="47"/>
      <c r="F173" s="45"/>
      <c r="G173" s="45"/>
      <c r="H173" s="45"/>
      <c r="I173" s="45"/>
      <c r="J173" s="45"/>
      <c r="K173" s="46"/>
      <c r="L173" s="45"/>
    </row>
    <row r="174" spans="1:12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5">
      <c r="A175" s="33">
        <f>A165</f>
        <v>2</v>
      </c>
      <c r="B175" s="34">
        <f>B165</f>
        <v>9</v>
      </c>
      <c r="C175" s="35" t="s">
        <v>29</v>
      </c>
      <c r="D175" s="25" t="s">
        <v>30</v>
      </c>
      <c r="E175" s="79" t="s">
        <v>102</v>
      </c>
      <c r="F175" s="23">
        <v>60</v>
      </c>
      <c r="G175" s="23">
        <v>0.4</v>
      </c>
      <c r="H175" s="23">
        <v>0.06</v>
      </c>
      <c r="I175" s="23">
        <v>1.1000000000000001</v>
      </c>
      <c r="J175" s="23">
        <v>7</v>
      </c>
      <c r="K175" s="24">
        <v>148</v>
      </c>
      <c r="L175" s="23"/>
    </row>
    <row r="176" spans="1:12" ht="15">
      <c r="A176" s="18"/>
      <c r="B176" s="19"/>
      <c r="C176" s="20"/>
      <c r="D176" s="25" t="s">
        <v>31</v>
      </c>
      <c r="E176" s="68" t="s">
        <v>51</v>
      </c>
      <c r="F176" s="69">
        <v>200</v>
      </c>
      <c r="G176" s="70">
        <v>7.4</v>
      </c>
      <c r="H176" s="70">
        <v>9.1</v>
      </c>
      <c r="I176" s="70">
        <v>8</v>
      </c>
      <c r="J176" s="70">
        <v>144</v>
      </c>
      <c r="K176" s="24">
        <v>122</v>
      </c>
      <c r="L176" s="23"/>
    </row>
    <row r="177" spans="1:12" ht="15">
      <c r="A177" s="18"/>
      <c r="B177" s="19"/>
      <c r="C177" s="20"/>
      <c r="D177" s="25" t="s">
        <v>32</v>
      </c>
      <c r="E177" s="73" t="s">
        <v>90</v>
      </c>
      <c r="F177" s="69">
        <v>150</v>
      </c>
      <c r="G177" s="70">
        <v>9</v>
      </c>
      <c r="H177" s="70">
        <v>6.6</v>
      </c>
      <c r="I177" s="70">
        <v>39.200000000000003</v>
      </c>
      <c r="J177" s="70">
        <v>25.1</v>
      </c>
      <c r="K177" s="24">
        <v>202</v>
      </c>
      <c r="L177" s="23"/>
    </row>
    <row r="178" spans="1:12" ht="15">
      <c r="A178" s="18"/>
      <c r="B178" s="19"/>
      <c r="C178" s="20"/>
      <c r="D178" s="25" t="s">
        <v>33</v>
      </c>
      <c r="E178" s="74" t="s">
        <v>91</v>
      </c>
      <c r="F178" s="69">
        <v>90</v>
      </c>
      <c r="G178" s="70">
        <v>14</v>
      </c>
      <c r="H178" s="70">
        <v>13.5</v>
      </c>
      <c r="I178" s="70">
        <v>4.5</v>
      </c>
      <c r="J178" s="70">
        <v>197</v>
      </c>
      <c r="K178" s="24">
        <v>321</v>
      </c>
      <c r="L178" s="23"/>
    </row>
    <row r="179" spans="1:12" ht="15">
      <c r="A179" s="18"/>
      <c r="B179" s="19"/>
      <c r="C179" s="20"/>
      <c r="D179" s="25" t="s">
        <v>34</v>
      </c>
      <c r="E179" s="74" t="s">
        <v>73</v>
      </c>
      <c r="F179" s="69">
        <v>200</v>
      </c>
      <c r="G179" s="70">
        <v>1</v>
      </c>
      <c r="H179" s="70">
        <v>0.2</v>
      </c>
      <c r="I179" s="70">
        <v>20.2</v>
      </c>
      <c r="J179" s="70">
        <v>86</v>
      </c>
      <c r="K179" s="24">
        <v>501</v>
      </c>
      <c r="L179" s="23"/>
    </row>
    <row r="180" spans="1:12" ht="15">
      <c r="A180" s="18"/>
      <c r="B180" s="19"/>
      <c r="C180" s="20"/>
      <c r="D180" s="25" t="s">
        <v>35</v>
      </c>
      <c r="E180" s="68" t="s">
        <v>54</v>
      </c>
      <c r="F180" s="69">
        <v>35</v>
      </c>
      <c r="G180" s="70">
        <v>2.7</v>
      </c>
      <c r="H180" s="70">
        <v>0.3</v>
      </c>
      <c r="I180" s="70">
        <v>17.2</v>
      </c>
      <c r="J180" s="70">
        <v>82</v>
      </c>
      <c r="K180" s="24">
        <v>573</v>
      </c>
      <c r="L180" s="23"/>
    </row>
    <row r="181" spans="1:12" ht="15">
      <c r="A181" s="18"/>
      <c r="B181" s="19"/>
      <c r="C181" s="20"/>
      <c r="D181" s="25" t="s">
        <v>36</v>
      </c>
      <c r="E181" s="68" t="s">
        <v>39</v>
      </c>
      <c r="F181" s="69">
        <v>35</v>
      </c>
      <c r="G181" s="70">
        <v>3</v>
      </c>
      <c r="H181" s="70">
        <v>0.5</v>
      </c>
      <c r="I181" s="70">
        <v>14</v>
      </c>
      <c r="J181" s="70">
        <v>72</v>
      </c>
      <c r="K181" s="24">
        <v>574</v>
      </c>
      <c r="L181" s="23"/>
    </row>
    <row r="182" spans="1:12" ht="15">
      <c r="A182" s="18"/>
      <c r="B182" s="19"/>
      <c r="C182" s="20"/>
      <c r="D182" s="51"/>
      <c r="E182" s="22"/>
      <c r="F182" s="23"/>
      <c r="G182" s="23"/>
      <c r="H182" s="23"/>
      <c r="I182" s="23"/>
      <c r="J182" s="23"/>
      <c r="K182" s="24"/>
      <c r="L182" s="23"/>
    </row>
    <row r="183" spans="1:12" ht="15">
      <c r="A183" s="18"/>
      <c r="B183" s="19"/>
      <c r="C183" s="20"/>
      <c r="D183" s="51"/>
      <c r="E183" s="22"/>
      <c r="F183" s="23"/>
      <c r="G183" s="23"/>
      <c r="H183" s="23"/>
      <c r="I183" s="23"/>
      <c r="J183" s="23"/>
      <c r="K183" s="24"/>
      <c r="L183" s="23"/>
    </row>
    <row r="184" spans="1:12" ht="15">
      <c r="A184" s="26"/>
      <c r="B184" s="27"/>
      <c r="C184" s="28"/>
      <c r="D184" s="29" t="s">
        <v>28</v>
      </c>
      <c r="E184" s="30"/>
      <c r="F184" s="31">
        <f>SUM(F175:F183)</f>
        <v>770</v>
      </c>
      <c r="G184" s="31">
        <f>SUM(G175:G183)</f>
        <v>37.5</v>
      </c>
      <c r="H184" s="31">
        <f>SUM(H175:H183)</f>
        <v>30.259999999999998</v>
      </c>
      <c r="I184" s="31">
        <f>SUM(I175:I183)</f>
        <v>104.2</v>
      </c>
      <c r="J184" s="31">
        <f>SUM(J175:J183)</f>
        <v>613.1</v>
      </c>
      <c r="K184" s="32"/>
      <c r="L184" s="31">
        <f>SUM(L175:L183)</f>
        <v>0</v>
      </c>
    </row>
    <row r="185" spans="1:12" ht="15.75" thickBot="1">
      <c r="A185" s="36">
        <f>A165</f>
        <v>2</v>
      </c>
      <c r="B185" s="37">
        <f>B165</f>
        <v>9</v>
      </c>
      <c r="C185" s="116" t="s">
        <v>37</v>
      </c>
      <c r="D185" s="117"/>
      <c r="E185" s="38"/>
      <c r="F185" s="39">
        <f>F184+F172+F170</f>
        <v>1470</v>
      </c>
      <c r="G185" s="39">
        <f>G184+G172+G170</f>
        <v>60.3</v>
      </c>
      <c r="H185" s="39">
        <f>H184+H172+H170</f>
        <v>72.760000000000005</v>
      </c>
      <c r="I185" s="39">
        <f>I184+I172+I170</f>
        <v>181.3</v>
      </c>
      <c r="J185" s="39">
        <f>J184+J172+J170</f>
        <v>1396.1</v>
      </c>
      <c r="K185" s="39"/>
      <c r="L185" s="39">
        <f>L174+L184</f>
        <v>0</v>
      </c>
    </row>
    <row r="186" spans="1:12" ht="15">
      <c r="A186" s="15">
        <v>2</v>
      </c>
      <c r="B186" s="16">
        <v>10</v>
      </c>
      <c r="C186" s="17" t="s">
        <v>23</v>
      </c>
      <c r="D186" s="48" t="s">
        <v>24</v>
      </c>
      <c r="E186" s="91" t="s">
        <v>74</v>
      </c>
      <c r="F186" s="69">
        <v>200</v>
      </c>
      <c r="G186" s="70">
        <v>31.8</v>
      </c>
      <c r="H186" s="70">
        <v>15.4</v>
      </c>
      <c r="I186" s="70">
        <v>30</v>
      </c>
      <c r="J186" s="70">
        <v>388</v>
      </c>
      <c r="K186" s="112">
        <v>279</v>
      </c>
      <c r="L186" s="43"/>
    </row>
    <row r="187" spans="1:12" ht="15">
      <c r="A187" s="18"/>
      <c r="B187" s="19"/>
      <c r="C187" s="20"/>
      <c r="D187" s="51"/>
      <c r="E187" s="68" t="s">
        <v>75</v>
      </c>
      <c r="F187" s="69">
        <v>30</v>
      </c>
      <c r="G187" s="70">
        <v>0.12</v>
      </c>
      <c r="H187" s="70">
        <v>0</v>
      </c>
      <c r="I187" s="70">
        <v>19.5</v>
      </c>
      <c r="J187" s="70">
        <v>79</v>
      </c>
      <c r="K187" s="113">
        <v>86</v>
      </c>
      <c r="L187" s="45"/>
    </row>
    <row r="188" spans="1:12" ht="15">
      <c r="A188" s="18"/>
      <c r="B188" s="19"/>
      <c r="C188" s="20"/>
      <c r="D188" s="50" t="s">
        <v>25</v>
      </c>
      <c r="E188" s="68" t="s">
        <v>49</v>
      </c>
      <c r="F188" s="69">
        <v>45</v>
      </c>
      <c r="G188" s="70">
        <v>10</v>
      </c>
      <c r="H188" s="70">
        <v>13</v>
      </c>
      <c r="I188" s="70">
        <v>14</v>
      </c>
      <c r="J188" s="70">
        <v>215</v>
      </c>
      <c r="K188" s="113">
        <v>63</v>
      </c>
      <c r="L188" s="45"/>
    </row>
    <row r="189" spans="1:12" ht="15">
      <c r="A189" s="18"/>
      <c r="B189" s="19"/>
      <c r="C189" s="20"/>
      <c r="D189" s="50" t="s">
        <v>26</v>
      </c>
      <c r="E189" s="68" t="s">
        <v>41</v>
      </c>
      <c r="F189" s="69">
        <v>200</v>
      </c>
      <c r="G189" s="70">
        <v>3.3</v>
      </c>
      <c r="H189" s="70">
        <v>2.9</v>
      </c>
      <c r="I189" s="70">
        <v>13.8</v>
      </c>
      <c r="J189" s="70">
        <v>94</v>
      </c>
      <c r="K189" s="113">
        <v>462</v>
      </c>
      <c r="L189" s="45"/>
    </row>
    <row r="190" spans="1:12" ht="15">
      <c r="A190" s="18"/>
      <c r="B190" s="19"/>
      <c r="C190" s="20"/>
      <c r="D190" s="50"/>
      <c r="E190" s="68" t="s">
        <v>39</v>
      </c>
      <c r="F190" s="69">
        <v>35</v>
      </c>
      <c r="G190" s="70">
        <v>3</v>
      </c>
      <c r="H190" s="70">
        <v>0.5</v>
      </c>
      <c r="I190" s="70">
        <v>14</v>
      </c>
      <c r="J190" s="70">
        <v>72</v>
      </c>
      <c r="K190" s="113">
        <v>574</v>
      </c>
      <c r="L190" s="45"/>
    </row>
    <row r="191" spans="1:12" ht="15">
      <c r="A191" s="18"/>
      <c r="B191" s="19"/>
      <c r="C191" s="20"/>
      <c r="D191" s="29" t="s">
        <v>28</v>
      </c>
      <c r="E191" s="106"/>
      <c r="F191" s="114">
        <f>SUM(F186:F190)</f>
        <v>510</v>
      </c>
      <c r="G191" s="45">
        <f>SUM(G186:G190)</f>
        <v>48.22</v>
      </c>
      <c r="H191" s="45">
        <f>SUM(H186:H190)</f>
        <v>31.799999999999997</v>
      </c>
      <c r="I191" s="45">
        <f>SUM(I186:I190)</f>
        <v>91.3</v>
      </c>
      <c r="J191" s="45">
        <f>SUM(J186:J190)</f>
        <v>848</v>
      </c>
      <c r="K191" s="46"/>
      <c r="L191" s="45"/>
    </row>
    <row r="192" spans="1:12" ht="15">
      <c r="A192" s="18"/>
      <c r="B192" s="19"/>
      <c r="C192" s="20" t="s">
        <v>48</v>
      </c>
      <c r="D192" s="50" t="s">
        <v>27</v>
      </c>
      <c r="E192" s="86" t="s">
        <v>27</v>
      </c>
      <c r="F192" s="94">
        <v>200</v>
      </c>
      <c r="G192" s="94">
        <v>0.8</v>
      </c>
      <c r="H192" s="94">
        <v>0.8</v>
      </c>
      <c r="I192" s="94">
        <v>19.600000000000001</v>
      </c>
      <c r="J192" s="94">
        <v>88</v>
      </c>
      <c r="K192" s="95">
        <v>82</v>
      </c>
    </row>
    <row r="193" spans="1:12" ht="15.75" customHeight="1">
      <c r="A193" s="26"/>
      <c r="B193" s="27"/>
      <c r="C193" s="28"/>
      <c r="D193" s="2"/>
      <c r="E193" s="30"/>
      <c r="F193" s="31"/>
      <c r="G193" s="31"/>
      <c r="H193" s="31"/>
      <c r="I193" s="31"/>
      <c r="J193" s="31"/>
      <c r="K193" s="32"/>
      <c r="L193" s="31"/>
    </row>
    <row r="194" spans="1:12" ht="15">
      <c r="A194" s="33">
        <f>A186</f>
        <v>2</v>
      </c>
      <c r="B194" s="34">
        <f>B186</f>
        <v>10</v>
      </c>
      <c r="C194" s="35" t="s">
        <v>29</v>
      </c>
      <c r="D194" s="25" t="s">
        <v>30</v>
      </c>
      <c r="E194" s="79" t="s">
        <v>103</v>
      </c>
      <c r="F194" s="23">
        <v>60</v>
      </c>
      <c r="G194" s="23">
        <v>0.4</v>
      </c>
      <c r="H194" s="23">
        <v>0.06</v>
      </c>
      <c r="I194" s="23">
        <v>1.1000000000000001</v>
      </c>
      <c r="J194" s="23">
        <v>7</v>
      </c>
      <c r="K194" s="24">
        <v>148</v>
      </c>
      <c r="L194" s="23"/>
    </row>
    <row r="195" spans="1:12" ht="15">
      <c r="A195" s="18"/>
      <c r="B195" s="19"/>
      <c r="C195" s="20"/>
      <c r="D195" s="25" t="s">
        <v>31</v>
      </c>
      <c r="E195" s="84" t="s">
        <v>101</v>
      </c>
      <c r="F195" s="69">
        <v>200</v>
      </c>
      <c r="G195" s="70">
        <v>1.9</v>
      </c>
      <c r="H195" s="70">
        <v>3.8</v>
      </c>
      <c r="I195" s="70">
        <v>8.3000000000000007</v>
      </c>
      <c r="J195" s="70">
        <v>75</v>
      </c>
      <c r="K195" s="70">
        <v>98</v>
      </c>
      <c r="L195" s="23"/>
    </row>
    <row r="196" spans="1:12" ht="15">
      <c r="A196" s="18"/>
      <c r="B196" s="19"/>
      <c r="C196" s="20"/>
      <c r="D196" s="25" t="s">
        <v>32</v>
      </c>
      <c r="E196" s="74" t="s">
        <v>93</v>
      </c>
      <c r="F196" s="69">
        <v>200</v>
      </c>
      <c r="G196" s="70">
        <v>12.3</v>
      </c>
      <c r="H196" s="70">
        <v>8.1999999999999993</v>
      </c>
      <c r="I196" s="70">
        <v>24.8</v>
      </c>
      <c r="J196" s="70">
        <v>223</v>
      </c>
      <c r="K196" s="70">
        <v>375</v>
      </c>
      <c r="L196" s="23"/>
    </row>
    <row r="197" spans="1:12" ht="15">
      <c r="A197" s="18"/>
      <c r="B197" s="19"/>
      <c r="C197" s="20"/>
      <c r="D197" s="25" t="s">
        <v>33</v>
      </c>
      <c r="E197" s="74"/>
      <c r="F197" s="69"/>
      <c r="G197" s="70"/>
      <c r="H197" s="70"/>
      <c r="I197" s="70"/>
      <c r="J197" s="70"/>
      <c r="K197" s="70"/>
      <c r="L197" s="23"/>
    </row>
    <row r="198" spans="1:12" ht="15">
      <c r="A198" s="18"/>
      <c r="B198" s="19"/>
      <c r="C198" s="20"/>
      <c r="D198" s="25" t="s">
        <v>34</v>
      </c>
      <c r="E198" s="74" t="s">
        <v>79</v>
      </c>
      <c r="F198" s="69">
        <v>200</v>
      </c>
      <c r="G198" s="70">
        <v>0.3</v>
      </c>
      <c r="H198" s="70">
        <v>0.2</v>
      </c>
      <c r="I198" s="70">
        <v>14.2</v>
      </c>
      <c r="J198" s="70">
        <v>60</v>
      </c>
      <c r="K198" s="70">
        <v>487</v>
      </c>
      <c r="L198" s="23"/>
    </row>
    <row r="199" spans="1:12" ht="15">
      <c r="A199" s="18"/>
      <c r="B199" s="19"/>
      <c r="C199" s="20"/>
      <c r="D199" s="25" t="s">
        <v>35</v>
      </c>
      <c r="E199" s="68" t="s">
        <v>54</v>
      </c>
      <c r="F199" s="69">
        <v>35</v>
      </c>
      <c r="G199" s="70">
        <v>2.7</v>
      </c>
      <c r="H199" s="70">
        <v>0.3</v>
      </c>
      <c r="I199" s="70">
        <v>17.2</v>
      </c>
      <c r="J199" s="70">
        <v>82</v>
      </c>
      <c r="K199" s="70">
        <v>573</v>
      </c>
      <c r="L199" s="23"/>
    </row>
    <row r="200" spans="1:12" ht="15">
      <c r="A200" s="18"/>
      <c r="B200" s="19"/>
      <c r="C200" s="20"/>
      <c r="D200" s="25" t="s">
        <v>36</v>
      </c>
      <c r="E200" s="68" t="s">
        <v>39</v>
      </c>
      <c r="F200" s="69">
        <v>35</v>
      </c>
      <c r="G200" s="70">
        <v>3</v>
      </c>
      <c r="H200" s="70">
        <v>0.5</v>
      </c>
      <c r="I200" s="70">
        <v>14</v>
      </c>
      <c r="J200" s="70">
        <v>72</v>
      </c>
      <c r="K200" s="70">
        <v>574</v>
      </c>
      <c r="L200" s="23"/>
    </row>
    <row r="201" spans="1:12" ht="15">
      <c r="A201" s="18"/>
      <c r="B201" s="19"/>
      <c r="C201" s="20"/>
      <c r="D201" s="51"/>
      <c r="E201" s="47"/>
      <c r="F201" s="45"/>
      <c r="G201" s="45"/>
      <c r="H201" s="45"/>
      <c r="I201" s="45"/>
      <c r="J201" s="45"/>
      <c r="K201" s="46"/>
      <c r="L201" s="45"/>
    </row>
    <row r="202" spans="1:12" ht="15">
      <c r="A202" s="18"/>
      <c r="B202" s="19"/>
      <c r="C202" s="20"/>
      <c r="D202" s="51"/>
      <c r="E202" s="47"/>
      <c r="F202" s="45"/>
      <c r="G202" s="45"/>
      <c r="H202" s="45"/>
      <c r="I202" s="45"/>
      <c r="J202" s="45"/>
      <c r="K202" s="46"/>
      <c r="L202" s="45"/>
    </row>
    <row r="203" spans="1:12" ht="15">
      <c r="A203" s="26"/>
      <c r="B203" s="27"/>
      <c r="C203" s="28"/>
      <c r="D203" s="29" t="s">
        <v>28</v>
      </c>
      <c r="E203" s="30"/>
      <c r="F203" s="31">
        <f>SUM(F194:F202)</f>
        <v>730</v>
      </c>
      <c r="G203" s="31">
        <f>SUM(G194:G202)</f>
        <v>20.6</v>
      </c>
      <c r="H203" s="31">
        <f>SUM(H194:H202)</f>
        <v>13.059999999999999</v>
      </c>
      <c r="I203" s="31">
        <f>SUM(I194:I202)</f>
        <v>79.600000000000009</v>
      </c>
      <c r="J203" s="31">
        <f>SUM(J194:J202)</f>
        <v>519</v>
      </c>
      <c r="K203" s="32"/>
      <c r="L203" s="31">
        <f>SUM(L194:L202)</f>
        <v>0</v>
      </c>
    </row>
    <row r="204" spans="1:12" ht="15.75" thickBot="1">
      <c r="A204" s="36">
        <f>A186</f>
        <v>2</v>
      </c>
      <c r="B204" s="37">
        <f>B186</f>
        <v>10</v>
      </c>
      <c r="C204" s="116" t="s">
        <v>37</v>
      </c>
      <c r="D204" s="117"/>
      <c r="E204" s="38"/>
      <c r="F204" s="39">
        <f>F203+F192+F191</f>
        <v>1440</v>
      </c>
      <c r="G204" s="39">
        <f>G203+G192+G191</f>
        <v>69.62</v>
      </c>
      <c r="H204" s="39">
        <f>H203+H192+H191</f>
        <v>45.66</v>
      </c>
      <c r="I204" s="39">
        <f>I203+I192+I191</f>
        <v>190.5</v>
      </c>
      <c r="J204" s="39">
        <f>J203+J192+J191</f>
        <v>1455</v>
      </c>
      <c r="K204" s="39"/>
      <c r="L204" s="39">
        <f>L193+L203</f>
        <v>0</v>
      </c>
    </row>
    <row r="205" spans="1:12" ht="13.5" thickBot="1">
      <c r="A205" s="52"/>
      <c r="B205" s="53"/>
      <c r="C205" s="118" t="s">
        <v>42</v>
      </c>
      <c r="D205" s="118"/>
      <c r="E205" s="118"/>
      <c r="F205" s="54">
        <f>(F25+F44+F64+F83+F103+F123+F144+F164+F185+F204)/(IF(F25=0,0,1)+IF(F44=0,0,1)+IF(F64=0,0,1)+IF(F83=0,0,1)+IF(F103=0,0,1)+IF(F123=0,0,1)+IF(F144=0,0,1)+IF(F164=0,0,1)+IF(F185=0,0,1)+IF(F204=0,0,1))</f>
        <v>1467.5</v>
      </c>
      <c r="G205" s="54">
        <f>(G25+G44+G64+G83+G103+G123+G144+G164+G185+G204)/(IF(G25=0,0,1)+IF(G44=0,0,1)+IF(G64=0,0,1)+IF(G83=0,0,1)+IF(G103=0,0,1)+IF(G123=0,0,1)+IF(G144=0,0,1)+IF(G164=0,0,1)+IF(G185=0,0,1)+IF(G204=0,0,1))</f>
        <v>60.286000000000001</v>
      </c>
      <c r="H205" s="54">
        <f>(H25+H44+H64+H83+H103+H123+H144+H164+H185+H204)/(IF(H25=0,0,1)+IF(H44=0,0,1)+IF(H64=0,0,1)+IF(H83=0,0,1)+IF(H103=0,0,1)+IF(H123=0,0,1)+IF(H144=0,0,1)+IF(H164=0,0,1)+IF(H185=0,0,1)+IF(H204=0,0,1))</f>
        <v>50.410000000000004</v>
      </c>
      <c r="I205" s="54">
        <f>(I25+I44+I64+I83+I103+I123+I144+I164+I185+I204)/(IF(I25=0,0,1)+IF(I44=0,0,1)+IF(I64=0,0,1)+IF(I83=0,0,1)+IF(I103=0,0,1)+IF(I123=0,0,1)+IF(I144=0,0,1)+IF(I164=0,0,1)+IF(I185=0,0,1)+IF(I204=0,0,1))</f>
        <v>183.28399999999999</v>
      </c>
      <c r="J205" s="54">
        <f>(J25+J44+J64+J83+J103+J123+J144+J164+J185+J204)/(IF(J25=0,0,1)+IF(J44=0,0,1)+IF(J64=0,0,1)+IF(J83=0,0,1)+IF(J103=0,0,1)+IF(J123=0,0,1)+IF(J144=0,0,1)+IF(J164=0,0,1)+IF(J185=0,0,1)+IF(J204=0,0,1))</f>
        <v>1401.1100000000001</v>
      </c>
      <c r="K205" s="54"/>
      <c r="L205" s="54" t="e">
        <f>(L25+L44+L64+L83+L103+L123+L144+L164+L185+L204)/(IF(L25=0,0,1)+IF(L44=0,0,1)+IF(L64=0,0,1)+IF(L83=0,0,1)+IF(L103=0,0,1)+IF(L123=0,0,1)+IF(L144=0,0,1)+IF(L164=0,0,1)+IF(L185=0,0,1)+IF(L204=0,0,1))</f>
        <v>#DIV/0!</v>
      </c>
    </row>
  </sheetData>
  <mergeCells count="14">
    <mergeCell ref="C64:D64"/>
    <mergeCell ref="C1:E1"/>
    <mergeCell ref="H1:K1"/>
    <mergeCell ref="H2:K2"/>
    <mergeCell ref="C25:D25"/>
    <mergeCell ref="C44:D44"/>
    <mergeCell ref="C204:D204"/>
    <mergeCell ref="C205:E205"/>
    <mergeCell ref="C83:D83"/>
    <mergeCell ref="C103:D103"/>
    <mergeCell ref="C123:D123"/>
    <mergeCell ref="C144:D144"/>
    <mergeCell ref="C164:D164"/>
    <mergeCell ref="C185:D1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2026-04-09T05:07:53Z</dcterms:modified>
</cp:coreProperties>
</file>